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Schrott\"/>
    </mc:Choice>
  </mc:AlternateContent>
  <xr:revisionPtr revIDLastSave="0" documentId="13_ncr:1_{72E898C6-C20D-417E-AC11-08DD8CAD9327}" xr6:coauthVersionLast="47" xr6:coauthVersionMax="47" xr10:uidLastSave="{00000000-0000-0000-0000-000000000000}"/>
  <bookViews>
    <workbookView xWindow="-120" yWindow="-120" windowWidth="29040" windowHeight="15480" xr2:uid="{00869B9E-BD02-48FC-B4ED-A871084606AE}"/>
  </bookViews>
  <sheets>
    <sheet name="Schwellenwert_VNB-Gas_RP5" sheetId="2" r:id="rId1"/>
  </sheets>
  <definedNames>
    <definedName name="_xlnm._FilterDatabase" localSheetId="0" hidden="1">'Schwellenwert_VNB-Gas_RP5'!$B$1:$BR$1</definedName>
    <definedName name="_xlnm.Print_Titles" localSheetId="0">'Schwellenwert_VNB-Gas_RP5'!#REF!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684" i="2" l="1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  <c r="J51" i="2" l="1"/>
  <c r="J116" i="2"/>
  <c r="J67" i="2"/>
  <c r="J109" i="2"/>
  <c r="J96" i="2"/>
  <c r="J151" i="2"/>
  <c r="J159" i="2"/>
  <c r="J78" i="2"/>
  <c r="J84" i="2"/>
  <c r="J89" i="2"/>
  <c r="J143" i="2"/>
  <c r="J157" i="2"/>
  <c r="J186" i="2"/>
  <c r="J681" i="2"/>
  <c r="J673" i="2"/>
  <c r="J665" i="2"/>
  <c r="J657" i="2"/>
  <c r="J649" i="2"/>
  <c r="J684" i="2"/>
  <c r="J679" i="2"/>
  <c r="J671" i="2"/>
  <c r="J663" i="2"/>
  <c r="J655" i="2"/>
  <c r="J647" i="2"/>
  <c r="J639" i="2"/>
  <c r="J631" i="2"/>
  <c r="J623" i="2"/>
  <c r="J615" i="2"/>
  <c r="J607" i="2"/>
  <c r="J599" i="2"/>
  <c r="J591" i="2"/>
  <c r="J583" i="2"/>
  <c r="J669" i="2"/>
  <c r="J653" i="2"/>
  <c r="J678" i="2"/>
  <c r="J662" i="2"/>
  <c r="J643" i="2"/>
  <c r="J635" i="2"/>
  <c r="J627" i="2"/>
  <c r="J619" i="2"/>
  <c r="J611" i="2"/>
  <c r="J603" i="2"/>
  <c r="J595" i="2"/>
  <c r="J587" i="2"/>
  <c r="J677" i="2"/>
  <c r="J661" i="2"/>
  <c r="J645" i="2"/>
  <c r="J637" i="2"/>
  <c r="J629" i="2"/>
  <c r="J621" i="2"/>
  <c r="J613" i="2"/>
  <c r="J605" i="2"/>
  <c r="J597" i="2"/>
  <c r="J589" i="2"/>
  <c r="J577" i="2"/>
  <c r="J575" i="2"/>
  <c r="J569" i="2"/>
  <c r="J567" i="2"/>
  <c r="J561" i="2"/>
  <c r="J559" i="2"/>
  <c r="J553" i="2"/>
  <c r="J551" i="2"/>
  <c r="J545" i="2"/>
  <c r="J543" i="2"/>
  <c r="J537" i="2"/>
  <c r="J535" i="2"/>
  <c r="J529" i="2"/>
  <c r="J527" i="2"/>
  <c r="J521" i="2"/>
  <c r="J667" i="2"/>
  <c r="J593" i="2"/>
  <c r="J582" i="2"/>
  <c r="J550" i="2"/>
  <c r="J585" i="2"/>
  <c r="J670" i="2"/>
  <c r="J641" i="2"/>
  <c r="J633" i="2"/>
  <c r="J625" i="2"/>
  <c r="J617" i="2"/>
  <c r="J609" i="2"/>
  <c r="J590" i="2"/>
  <c r="J566" i="2"/>
  <c r="J606" i="2"/>
  <c r="J507" i="2"/>
  <c r="J502" i="2"/>
  <c r="J654" i="2"/>
  <c r="J511" i="2"/>
  <c r="J494" i="2"/>
  <c r="J475" i="2"/>
  <c r="J471" i="2"/>
  <c r="J467" i="2"/>
  <c r="J463" i="2"/>
  <c r="J459" i="2"/>
  <c r="J455" i="2"/>
  <c r="J451" i="2"/>
  <c r="J447" i="2"/>
  <c r="J443" i="2"/>
  <c r="J439" i="2"/>
  <c r="J435" i="2"/>
  <c r="J431" i="2"/>
  <c r="J427" i="2"/>
  <c r="J423" i="2"/>
  <c r="J419" i="2"/>
  <c r="J415" i="2"/>
  <c r="J411" i="2"/>
  <c r="J506" i="2"/>
  <c r="J479" i="2"/>
  <c r="J405" i="2"/>
  <c r="J400" i="2"/>
  <c r="J392" i="2"/>
  <c r="J384" i="2"/>
  <c r="J376" i="2"/>
  <c r="J368" i="2"/>
  <c r="J534" i="2"/>
  <c r="J508" i="2"/>
  <c r="J491" i="2"/>
  <c r="J486" i="2"/>
  <c r="J598" i="2"/>
  <c r="J515" i="2"/>
  <c r="J510" i="2"/>
  <c r="J498" i="2"/>
  <c r="J483" i="2"/>
  <c r="J514" i="2"/>
  <c r="J490" i="2"/>
  <c r="J493" i="2"/>
  <c r="J468" i="2"/>
  <c r="J452" i="2"/>
  <c r="J436" i="2"/>
  <c r="J424" i="2"/>
  <c r="J416" i="2"/>
  <c r="J408" i="2"/>
  <c r="J360" i="2"/>
  <c r="J344" i="2"/>
  <c r="J328" i="2"/>
  <c r="J320" i="2"/>
  <c r="J312" i="2"/>
  <c r="J304" i="2"/>
  <c r="J296" i="2"/>
  <c r="J288" i="2"/>
  <c r="J280" i="2"/>
  <c r="J272" i="2"/>
  <c r="J264" i="2"/>
  <c r="J256" i="2"/>
  <c r="J248" i="2"/>
  <c r="J240" i="2"/>
  <c r="J232" i="2"/>
  <c r="J224" i="2"/>
  <c r="J216" i="2"/>
  <c r="J208" i="2"/>
  <c r="J200" i="2"/>
  <c r="J464" i="2"/>
  <c r="J448" i="2"/>
  <c r="J432" i="2"/>
  <c r="J512" i="2"/>
  <c r="J402" i="2"/>
  <c r="J386" i="2"/>
  <c r="J370" i="2"/>
  <c r="J294" i="2"/>
  <c r="J286" i="2"/>
  <c r="J278" i="2"/>
  <c r="J270" i="2"/>
  <c r="J262" i="2"/>
  <c r="J254" i="2"/>
  <c r="J246" i="2"/>
  <c r="J238" i="2"/>
  <c r="J230" i="2"/>
  <c r="J222" i="2"/>
  <c r="J214" i="2"/>
  <c r="J574" i="2"/>
  <c r="J460" i="2"/>
  <c r="J444" i="2"/>
  <c r="J499" i="2"/>
  <c r="J394" i="2"/>
  <c r="J440" i="2"/>
  <c r="J428" i="2"/>
  <c r="J412" i="2"/>
  <c r="J348" i="2"/>
  <c r="J194" i="2"/>
  <c r="J500" i="2"/>
  <c r="J401" i="2"/>
  <c r="J378" i="2"/>
  <c r="J369" i="2"/>
  <c r="J456" i="2"/>
  <c r="J327" i="2"/>
  <c r="J311" i="2"/>
  <c r="J295" i="2"/>
  <c r="J279" i="2"/>
  <c r="J263" i="2"/>
  <c r="J247" i="2"/>
  <c r="J231" i="2"/>
  <c r="J215" i="2"/>
  <c r="J206" i="2"/>
  <c r="J198" i="2"/>
  <c r="J601" i="2"/>
  <c r="J385" i="2"/>
  <c r="J357" i="2"/>
  <c r="J314" i="2"/>
  <c r="J298" i="2"/>
  <c r="J282" i="2"/>
  <c r="J266" i="2"/>
  <c r="J250" i="2"/>
  <c r="J234" i="2"/>
  <c r="J218" i="2"/>
  <c r="J112" i="2"/>
  <c r="J472" i="2"/>
  <c r="J420" i="2"/>
  <c r="J336" i="2"/>
  <c r="J184" i="2"/>
  <c r="J182" i="2"/>
  <c r="J176" i="2"/>
  <c r="J174" i="2"/>
  <c r="J168" i="2"/>
  <c r="J166" i="2"/>
  <c r="J160" i="2"/>
  <c r="J158" i="2"/>
  <c r="J152" i="2"/>
  <c r="J150" i="2"/>
  <c r="J144" i="2"/>
  <c r="J142" i="2"/>
  <c r="J136" i="2"/>
  <c r="J134" i="2"/>
  <c r="J128" i="2"/>
  <c r="J399" i="2"/>
  <c r="J476" i="2"/>
  <c r="J383" i="2"/>
  <c r="J334" i="2"/>
  <c r="J190" i="2"/>
  <c r="J121" i="2"/>
  <c r="J98" i="2"/>
  <c r="J82" i="2"/>
  <c r="J73" i="2"/>
  <c r="J71" i="2"/>
  <c r="J65" i="2"/>
  <c r="J63" i="2"/>
  <c r="J57" i="2"/>
  <c r="J55" i="2"/>
  <c r="J49" i="2"/>
  <c r="J47" i="2"/>
  <c r="J41" i="2"/>
  <c r="J39" i="2"/>
  <c r="J33" i="2"/>
  <c r="J31" i="2"/>
  <c r="J25" i="2"/>
  <c r="J23" i="2"/>
  <c r="J17" i="2"/>
  <c r="J15" i="2"/>
  <c r="J9" i="2"/>
  <c r="J7" i="2"/>
  <c r="J260" i="2"/>
  <c r="J210" i="2"/>
  <c r="J202" i="2"/>
  <c r="J274" i="2"/>
  <c r="J228" i="2"/>
  <c r="J223" i="2"/>
  <c r="J105" i="2"/>
  <c r="J81" i="2"/>
  <c r="J70" i="2"/>
  <c r="J46" i="2"/>
  <c r="J38" i="2"/>
  <c r="J14" i="2"/>
  <c r="J6" i="2"/>
  <c r="J324" i="2"/>
  <c r="J319" i="2"/>
  <c r="J306" i="2"/>
  <c r="J292" i="2"/>
  <c r="J287" i="2"/>
  <c r="J255" i="2"/>
  <c r="J242" i="2"/>
  <c r="J97" i="2"/>
  <c r="J95" i="2"/>
  <c r="J62" i="2"/>
  <c r="J30" i="2"/>
  <c r="J359" i="2"/>
  <c r="J332" i="2"/>
  <c r="J181" i="2"/>
  <c r="J120" i="2"/>
  <c r="J79" i="2"/>
  <c r="J54" i="2"/>
  <c r="J22" i="2"/>
  <c r="J196" i="2"/>
  <c r="J192" i="2"/>
  <c r="J122" i="2"/>
  <c r="J102" i="2"/>
  <c r="J90" i="2"/>
  <c r="J74" i="2"/>
  <c r="J68" i="2"/>
  <c r="J66" i="2"/>
  <c r="J60" i="2"/>
  <c r="J58" i="2"/>
  <c r="J52" i="2"/>
  <c r="J50" i="2"/>
  <c r="J44" i="2"/>
  <c r="J42" i="2"/>
  <c r="J36" i="2"/>
  <c r="J34" i="2"/>
  <c r="J28" i="2"/>
  <c r="J26" i="2"/>
  <c r="J20" i="2"/>
  <c r="J18" i="2"/>
  <c r="J12" i="2"/>
  <c r="J10" i="2"/>
  <c r="J4" i="2"/>
  <c r="J308" i="2"/>
  <c r="J290" i="2"/>
  <c r="J258" i="2"/>
  <c r="J226" i="2"/>
  <c r="J212" i="2"/>
  <c r="J114" i="2"/>
  <c r="J352" i="2"/>
  <c r="J341" i="2"/>
  <c r="J204" i="2"/>
  <c r="J173" i="2"/>
  <c r="J104" i="2"/>
  <c r="J2" i="2"/>
  <c r="J244" i="2"/>
  <c r="J322" i="2"/>
  <c r="J276" i="2"/>
  <c r="J80" i="2"/>
  <c r="J124" i="2"/>
  <c r="J165" i="2"/>
  <c r="J239" i="2"/>
  <c r="J271" i="2"/>
  <c r="J92" i="2"/>
  <c r="J118" i="2"/>
  <c r="J125" i="2"/>
  <c r="J132" i="2"/>
  <c r="J172" i="2"/>
  <c r="J303" i="2"/>
  <c r="J86" i="2"/>
  <c r="J111" i="2"/>
  <c r="J3" i="2"/>
  <c r="J11" i="2"/>
  <c r="J19" i="2"/>
  <c r="J27" i="2"/>
  <c r="J35" i="2"/>
  <c r="J43" i="2"/>
  <c r="J59" i="2"/>
  <c r="J87" i="2"/>
  <c r="J106" i="2"/>
  <c r="J119" i="2"/>
  <c r="J133" i="2"/>
  <c r="J140" i="2"/>
  <c r="J76" i="2"/>
  <c r="J100" i="2"/>
  <c r="J113" i="2"/>
  <c r="J127" i="2"/>
  <c r="J141" i="2"/>
  <c r="J148" i="2"/>
  <c r="J94" i="2"/>
  <c r="J101" i="2"/>
  <c r="J135" i="2"/>
  <c r="J149" i="2"/>
  <c r="J156" i="2"/>
  <c r="J183" i="2"/>
  <c r="J191" i="2"/>
  <c r="J220" i="2"/>
  <c r="J346" i="2"/>
  <c r="J107" i="2"/>
  <c r="J117" i="2"/>
  <c r="J130" i="2"/>
  <c r="J138" i="2"/>
  <c r="J146" i="2"/>
  <c r="J154" i="2"/>
  <c r="J162" i="2"/>
  <c r="J180" i="2"/>
  <c r="J393" i="2"/>
  <c r="J85" i="2"/>
  <c r="J187" i="2"/>
  <c r="J8" i="2"/>
  <c r="J16" i="2"/>
  <c r="J24" i="2"/>
  <c r="J32" i="2"/>
  <c r="J40" i="2"/>
  <c r="J48" i="2"/>
  <c r="J56" i="2"/>
  <c r="J64" i="2"/>
  <c r="J72" i="2"/>
  <c r="J83" i="2"/>
  <c r="J99" i="2"/>
  <c r="J163" i="2"/>
  <c r="J188" i="2"/>
  <c r="J205" i="2"/>
  <c r="J241" i="2"/>
  <c r="J273" i="2"/>
  <c r="J305" i="2"/>
  <c r="J110" i="2"/>
  <c r="J123" i="2"/>
  <c r="J131" i="2"/>
  <c r="J139" i="2"/>
  <c r="J147" i="2"/>
  <c r="J155" i="2"/>
  <c r="J167" i="2"/>
  <c r="J170" i="2"/>
  <c r="J197" i="2"/>
  <c r="J236" i="2"/>
  <c r="J268" i="2"/>
  <c r="J300" i="2"/>
  <c r="J342" i="2"/>
  <c r="J366" i="2"/>
  <c r="J77" i="2"/>
  <c r="J171" i="2"/>
  <c r="J343" i="2"/>
  <c r="J367" i="2"/>
  <c r="J375" i="2"/>
  <c r="J88" i="2"/>
  <c r="J93" i="2"/>
  <c r="J115" i="2"/>
  <c r="J103" i="2"/>
  <c r="J108" i="2"/>
  <c r="J126" i="2"/>
  <c r="J164" i="2"/>
  <c r="J175" i="2"/>
  <c r="J178" i="2"/>
  <c r="J207" i="2"/>
  <c r="J5" i="2"/>
  <c r="J13" i="2"/>
  <c r="J21" i="2"/>
  <c r="J29" i="2"/>
  <c r="J37" i="2"/>
  <c r="J45" i="2"/>
  <c r="J53" i="2"/>
  <c r="J61" i="2"/>
  <c r="J69" i="2"/>
  <c r="J75" i="2"/>
  <c r="J91" i="2"/>
  <c r="J129" i="2"/>
  <c r="J137" i="2"/>
  <c r="J145" i="2"/>
  <c r="J153" i="2"/>
  <c r="J179" i="2"/>
  <c r="J199" i="2"/>
  <c r="J225" i="2"/>
  <c r="J257" i="2"/>
  <c r="J289" i="2"/>
  <c r="J321" i="2"/>
  <c r="J350" i="2"/>
  <c r="J398" i="2"/>
  <c r="J252" i="2"/>
  <c r="J284" i="2"/>
  <c r="J316" i="2"/>
  <c r="J335" i="2"/>
  <c r="J345" i="2"/>
  <c r="J351" i="2"/>
  <c r="J453" i="2"/>
  <c r="J371" i="2"/>
  <c r="J388" i="2"/>
  <c r="J195" i="2"/>
  <c r="J217" i="2"/>
  <c r="J233" i="2"/>
  <c r="J249" i="2"/>
  <c r="J265" i="2"/>
  <c r="J281" i="2"/>
  <c r="J297" i="2"/>
  <c r="J313" i="2"/>
  <c r="J329" i="2"/>
  <c r="J349" i="2"/>
  <c r="J353" i="2"/>
  <c r="J356" i="2"/>
  <c r="J380" i="2"/>
  <c r="J404" i="2"/>
  <c r="J437" i="2"/>
  <c r="J193" i="2"/>
  <c r="J203" i="2"/>
  <c r="J211" i="2"/>
  <c r="J221" i="2"/>
  <c r="J227" i="2"/>
  <c r="J237" i="2"/>
  <c r="J243" i="2"/>
  <c r="J253" i="2"/>
  <c r="J259" i="2"/>
  <c r="J269" i="2"/>
  <c r="J275" i="2"/>
  <c r="J285" i="2"/>
  <c r="J291" i="2"/>
  <c r="J301" i="2"/>
  <c r="J307" i="2"/>
  <c r="J310" i="2"/>
  <c r="J317" i="2"/>
  <c r="J323" i="2"/>
  <c r="J326" i="2"/>
  <c r="J330" i="2"/>
  <c r="J372" i="2"/>
  <c r="J541" i="2"/>
  <c r="J189" i="2"/>
  <c r="J333" i="2"/>
  <c r="J337" i="2"/>
  <c r="J340" i="2"/>
  <c r="J364" i="2"/>
  <c r="J377" i="2"/>
  <c r="J390" i="2"/>
  <c r="J201" i="2"/>
  <c r="J209" i="2"/>
  <c r="J354" i="2"/>
  <c r="J381" i="2"/>
  <c r="J391" i="2"/>
  <c r="J396" i="2"/>
  <c r="J580" i="2"/>
  <c r="J361" i="2"/>
  <c r="J382" i="2"/>
  <c r="J469" i="2"/>
  <c r="J528" i="2"/>
  <c r="J161" i="2"/>
  <c r="J169" i="2"/>
  <c r="J177" i="2"/>
  <c r="J185" i="2"/>
  <c r="J213" i="2"/>
  <c r="J219" i="2"/>
  <c r="J229" i="2"/>
  <c r="J235" i="2"/>
  <c r="J245" i="2"/>
  <c r="J251" i="2"/>
  <c r="J261" i="2"/>
  <c r="J267" i="2"/>
  <c r="J277" i="2"/>
  <c r="J283" i="2"/>
  <c r="J293" i="2"/>
  <c r="J299" i="2"/>
  <c r="J302" i="2"/>
  <c r="J309" i="2"/>
  <c r="J315" i="2"/>
  <c r="J318" i="2"/>
  <c r="J325" i="2"/>
  <c r="J338" i="2"/>
  <c r="J358" i="2"/>
  <c r="J362" i="2"/>
  <c r="J365" i="2"/>
  <c r="J374" i="2"/>
  <c r="J397" i="2"/>
  <c r="J407" i="2"/>
  <c r="J387" i="2"/>
  <c r="J409" i="2"/>
  <c r="J417" i="2"/>
  <c r="J425" i="2"/>
  <c r="J331" i="2"/>
  <c r="J347" i="2"/>
  <c r="J363" i="2"/>
  <c r="J441" i="2"/>
  <c r="J457" i="2"/>
  <c r="J473" i="2"/>
  <c r="J477" i="2"/>
  <c r="J481" i="2"/>
  <c r="J379" i="2"/>
  <c r="J395" i="2"/>
  <c r="J413" i="2"/>
  <c r="J421" i="2"/>
  <c r="J429" i="2"/>
  <c r="J518" i="2"/>
  <c r="J557" i="2"/>
  <c r="J445" i="2"/>
  <c r="J461" i="2"/>
  <c r="J492" i="2"/>
  <c r="J503" i="2"/>
  <c r="J373" i="2"/>
  <c r="J389" i="2"/>
  <c r="J651" i="2"/>
  <c r="J339" i="2"/>
  <c r="J355" i="2"/>
  <c r="J403" i="2"/>
  <c r="J433" i="2"/>
  <c r="J449" i="2"/>
  <c r="J465" i="2"/>
  <c r="J484" i="2"/>
  <c r="J406" i="2"/>
  <c r="J410" i="2"/>
  <c r="J414" i="2"/>
  <c r="J418" i="2"/>
  <c r="J422" i="2"/>
  <c r="J426" i="2"/>
  <c r="J430" i="2"/>
  <c r="J434" i="2"/>
  <c r="J438" i="2"/>
  <c r="J442" i="2"/>
  <c r="J446" i="2"/>
  <c r="J450" i="2"/>
  <c r="J454" i="2"/>
  <c r="J458" i="2"/>
  <c r="J462" i="2"/>
  <c r="J466" i="2"/>
  <c r="J470" i="2"/>
  <c r="J474" i="2"/>
  <c r="J478" i="2"/>
  <c r="J488" i="2"/>
  <c r="J495" i="2"/>
  <c r="J525" i="2"/>
  <c r="J533" i="2"/>
  <c r="J581" i="2"/>
  <c r="J496" i="2"/>
  <c r="J526" i="2"/>
  <c r="J542" i="2"/>
  <c r="J564" i="2"/>
  <c r="J614" i="2"/>
  <c r="J659" i="2"/>
  <c r="J501" i="2"/>
  <c r="J594" i="2"/>
  <c r="J504" i="2"/>
  <c r="J556" i="2"/>
  <c r="J482" i="2"/>
  <c r="J487" i="2"/>
  <c r="J520" i="2"/>
  <c r="J523" i="2"/>
  <c r="J539" i="2"/>
  <c r="J552" i="2"/>
  <c r="J622" i="2"/>
  <c r="J480" i="2"/>
  <c r="J485" i="2"/>
  <c r="J517" i="2"/>
  <c r="J536" i="2"/>
  <c r="J558" i="2"/>
  <c r="J548" i="2"/>
  <c r="J571" i="2"/>
  <c r="J612" i="2"/>
  <c r="J620" i="2"/>
  <c r="J628" i="2"/>
  <c r="J636" i="2"/>
  <c r="J644" i="2"/>
  <c r="J648" i="2"/>
  <c r="J497" i="2"/>
  <c r="J516" i="2"/>
  <c r="J531" i="2"/>
  <c r="J544" i="2"/>
  <c r="J549" i="2"/>
  <c r="J572" i="2"/>
  <c r="J588" i="2"/>
  <c r="J602" i="2"/>
  <c r="J664" i="2"/>
  <c r="J680" i="2"/>
  <c r="J630" i="2"/>
  <c r="J638" i="2"/>
  <c r="J646" i="2"/>
  <c r="J675" i="2"/>
  <c r="J519" i="2"/>
  <c r="J524" i="2"/>
  <c r="J547" i="2"/>
  <c r="J560" i="2"/>
  <c r="J565" i="2"/>
  <c r="J596" i="2"/>
  <c r="J610" i="2"/>
  <c r="J618" i="2"/>
  <c r="J626" i="2"/>
  <c r="J634" i="2"/>
  <c r="J642" i="2"/>
  <c r="J656" i="2"/>
  <c r="J532" i="2"/>
  <c r="J555" i="2"/>
  <c r="J568" i="2"/>
  <c r="J573" i="2"/>
  <c r="J576" i="2"/>
  <c r="J489" i="2"/>
  <c r="J505" i="2"/>
  <c r="J509" i="2"/>
  <c r="J513" i="2"/>
  <c r="J540" i="2"/>
  <c r="J563" i="2"/>
  <c r="J579" i="2"/>
  <c r="J586" i="2"/>
  <c r="J604" i="2"/>
  <c r="J584" i="2"/>
  <c r="J592" i="2"/>
  <c r="J600" i="2"/>
  <c r="J608" i="2"/>
  <c r="J616" i="2"/>
  <c r="J624" i="2"/>
  <c r="J632" i="2"/>
  <c r="J640" i="2"/>
  <c r="J652" i="2"/>
  <c r="J658" i="2"/>
  <c r="J668" i="2"/>
  <c r="J674" i="2"/>
  <c r="J672" i="2"/>
  <c r="J682" i="2"/>
  <c r="J522" i="2"/>
  <c r="J530" i="2"/>
  <c r="J538" i="2"/>
  <c r="J546" i="2"/>
  <c r="J554" i="2"/>
  <c r="J562" i="2"/>
  <c r="J570" i="2"/>
  <c r="J578" i="2"/>
  <c r="J650" i="2"/>
  <c r="J660" i="2"/>
  <c r="J666" i="2"/>
  <c r="J676" i="2"/>
  <c r="J683" i="2"/>
  <c r="K159" i="2" l="1"/>
  <c r="K225" i="2"/>
  <c r="K51" i="2"/>
  <c r="K75" i="2"/>
  <c r="K13" i="2"/>
  <c r="K103" i="2"/>
  <c r="K77" i="2"/>
  <c r="K167" i="2"/>
  <c r="K273" i="2"/>
  <c r="K64" i="2"/>
  <c r="K187" i="2"/>
  <c r="K130" i="2"/>
  <c r="K149" i="2"/>
  <c r="K100" i="2"/>
  <c r="K87" i="2"/>
  <c r="K111" i="2"/>
  <c r="K92" i="2"/>
  <c r="K322" i="2"/>
  <c r="K114" i="2"/>
  <c r="K12" i="2"/>
  <c r="K44" i="2"/>
  <c r="K90" i="2"/>
  <c r="K120" i="2"/>
  <c r="K242" i="2"/>
  <c r="K14" i="2"/>
  <c r="K274" i="2"/>
  <c r="K23" i="2"/>
  <c r="K55" i="2"/>
  <c r="K121" i="2"/>
  <c r="K136" i="2"/>
  <c r="K168" i="2"/>
  <c r="K112" i="2"/>
  <c r="K357" i="2"/>
  <c r="K263" i="2"/>
  <c r="K401" i="2"/>
  <c r="K499" i="2"/>
  <c r="K246" i="2"/>
  <c r="K386" i="2"/>
  <c r="K216" i="2"/>
  <c r="K280" i="2"/>
  <c r="K360" i="2"/>
  <c r="K490" i="2"/>
  <c r="K491" i="2"/>
  <c r="K405" i="2"/>
  <c r="K431" i="2"/>
  <c r="K463" i="2"/>
  <c r="K507" i="2"/>
  <c r="K641" i="2"/>
  <c r="K527" i="2"/>
  <c r="K559" i="2"/>
  <c r="K605" i="2"/>
  <c r="K587" i="2"/>
  <c r="K662" i="2"/>
  <c r="K615" i="2"/>
  <c r="K679" i="2"/>
  <c r="K584" i="2"/>
  <c r="K462" i="2"/>
  <c r="K580" i="2"/>
  <c r="K602" i="2"/>
  <c r="K363" i="2"/>
  <c r="K349" i="2"/>
  <c r="K576" i="2"/>
  <c r="K614" i="2"/>
  <c r="K309" i="2"/>
  <c r="K195" i="2"/>
  <c r="K56" i="2"/>
  <c r="K212" i="2"/>
  <c r="K25" i="2"/>
  <c r="K500" i="2"/>
  <c r="K514" i="2"/>
  <c r="K467" i="2"/>
  <c r="K606" i="2"/>
  <c r="K670" i="2"/>
  <c r="K529" i="2"/>
  <c r="K561" i="2"/>
  <c r="K613" i="2"/>
  <c r="K595" i="2"/>
  <c r="K678" i="2"/>
  <c r="K623" i="2"/>
  <c r="K684" i="2"/>
  <c r="K151" i="2"/>
  <c r="K505" i="2"/>
  <c r="K664" i="2"/>
  <c r="K533" i="2"/>
  <c r="K421" i="2"/>
  <c r="K318" i="2"/>
  <c r="K330" i="2"/>
  <c r="K640" i="2"/>
  <c r="K524" i="2"/>
  <c r="K659" i="2"/>
  <c r="K426" i="2"/>
  <c r="K397" i="2"/>
  <c r="K261" i="2"/>
  <c r="K364" i="2"/>
  <c r="K275" i="2"/>
  <c r="K316" i="2"/>
  <c r="K522" i="2"/>
  <c r="K626" i="2"/>
  <c r="K588" i="2"/>
  <c r="K536" i="2"/>
  <c r="K422" i="2"/>
  <c r="K492" i="2"/>
  <c r="K347" i="2"/>
  <c r="K391" i="2"/>
  <c r="K323" i="2"/>
  <c r="K203" i="2"/>
  <c r="K199" i="2"/>
  <c r="K366" i="2"/>
  <c r="K241" i="2"/>
  <c r="K117" i="2"/>
  <c r="K86" i="2"/>
  <c r="K244" i="2"/>
  <c r="K50" i="2"/>
  <c r="K255" i="2"/>
  <c r="K202" i="2"/>
  <c r="K190" i="2"/>
  <c r="K174" i="2"/>
  <c r="K279" i="2"/>
  <c r="K402" i="2"/>
  <c r="K288" i="2"/>
  <c r="K479" i="2"/>
  <c r="K578" i="2"/>
  <c r="K579" i="2"/>
  <c r="K618" i="2"/>
  <c r="K572" i="2"/>
  <c r="K517" i="2"/>
  <c r="K564" i="2"/>
  <c r="K450" i="2"/>
  <c r="K403" i="2"/>
  <c r="K379" i="2"/>
  <c r="K365" i="2"/>
  <c r="K245" i="2"/>
  <c r="K381" i="2"/>
  <c r="K317" i="2"/>
  <c r="K259" i="2"/>
  <c r="K193" i="2"/>
  <c r="K313" i="2"/>
  <c r="K388" i="2"/>
  <c r="K252" i="2"/>
  <c r="K179" i="2"/>
  <c r="K61" i="2"/>
  <c r="K207" i="2"/>
  <c r="K93" i="2"/>
  <c r="K342" i="2"/>
  <c r="K147" i="2"/>
  <c r="K205" i="2"/>
  <c r="K48" i="2"/>
  <c r="K393" i="2"/>
  <c r="K107" i="2"/>
  <c r="K101" i="2"/>
  <c r="K43" i="2"/>
  <c r="K303" i="2"/>
  <c r="K2" i="2"/>
  <c r="K20" i="2"/>
  <c r="K122" i="2"/>
  <c r="K287" i="2"/>
  <c r="K210" i="2"/>
  <c r="K63" i="2"/>
  <c r="K144" i="2"/>
  <c r="K234" i="2"/>
  <c r="K295" i="2"/>
  <c r="K460" i="2"/>
  <c r="K512" i="2"/>
  <c r="K296" i="2"/>
  <c r="K483" i="2"/>
  <c r="K534" i="2"/>
  <c r="K506" i="2"/>
  <c r="K439" i="2"/>
  <c r="K471" i="2"/>
  <c r="K566" i="2"/>
  <c r="K585" i="2"/>
  <c r="K535" i="2"/>
  <c r="K567" i="2"/>
  <c r="K621" i="2"/>
  <c r="K603" i="2"/>
  <c r="K653" i="2"/>
  <c r="K631" i="2"/>
  <c r="K649" i="2"/>
  <c r="K157" i="2"/>
  <c r="K642" i="2"/>
  <c r="K497" i="2"/>
  <c r="K539" i="2"/>
  <c r="K373" i="2"/>
  <c r="K407" i="2"/>
  <c r="K377" i="2"/>
  <c r="K660" i="2"/>
  <c r="K489" i="2"/>
  <c r="K558" i="2"/>
  <c r="K525" i="2"/>
  <c r="K449" i="2"/>
  <c r="K396" i="2"/>
  <c r="K414" i="2"/>
  <c r="K445" i="2"/>
  <c r="K362" i="2"/>
  <c r="K235" i="2"/>
  <c r="K354" i="2"/>
  <c r="K310" i="2"/>
  <c r="K437" i="2"/>
  <c r="K371" i="2"/>
  <c r="K153" i="2"/>
  <c r="K178" i="2"/>
  <c r="K300" i="2"/>
  <c r="K188" i="2"/>
  <c r="K180" i="2"/>
  <c r="K94" i="2"/>
  <c r="K67" i="2"/>
  <c r="K172" i="2"/>
  <c r="K104" i="2"/>
  <c r="K26" i="2"/>
  <c r="K192" i="2"/>
  <c r="K292" i="2"/>
  <c r="K260" i="2"/>
  <c r="K65" i="2"/>
  <c r="K182" i="2"/>
  <c r="K411" i="2"/>
  <c r="K443" i="2"/>
  <c r="K475" i="2"/>
  <c r="K590" i="2"/>
  <c r="K550" i="2"/>
  <c r="K537" i="2"/>
  <c r="K569" i="2"/>
  <c r="K629" i="2"/>
  <c r="K611" i="2"/>
  <c r="K669" i="2"/>
  <c r="K639" i="2"/>
  <c r="K657" i="2"/>
  <c r="K143" i="2"/>
  <c r="K538" i="2"/>
  <c r="K501" i="2"/>
  <c r="K185" i="2"/>
  <c r="K648" i="2"/>
  <c r="K413" i="2"/>
  <c r="K211" i="2"/>
  <c r="K586" i="2"/>
  <c r="K454" i="2"/>
  <c r="K251" i="2"/>
  <c r="K5" i="2"/>
  <c r="K76" i="2"/>
  <c r="K218" i="2"/>
  <c r="K239" i="2"/>
  <c r="K226" i="2"/>
  <c r="K52" i="2"/>
  <c r="K332" i="2"/>
  <c r="K46" i="2"/>
  <c r="K31" i="2"/>
  <c r="K334" i="2"/>
  <c r="K176" i="2"/>
  <c r="K601" i="2"/>
  <c r="K194" i="2"/>
  <c r="K262" i="2"/>
  <c r="K232" i="2"/>
  <c r="K416" i="2"/>
  <c r="K570" i="2"/>
  <c r="K672" i="2"/>
  <c r="K616" i="2"/>
  <c r="K563" i="2"/>
  <c r="K568" i="2"/>
  <c r="K610" i="2"/>
  <c r="K646" i="2"/>
  <c r="K549" i="2"/>
  <c r="K628" i="2"/>
  <c r="K485" i="2"/>
  <c r="K482" i="2"/>
  <c r="K542" i="2"/>
  <c r="K478" i="2"/>
  <c r="K446" i="2"/>
  <c r="K355" i="2"/>
  <c r="K481" i="2"/>
  <c r="K425" i="2"/>
  <c r="K299" i="2"/>
  <c r="K528" i="2"/>
  <c r="K333" i="2"/>
  <c r="K253" i="2"/>
  <c r="K297" i="2"/>
  <c r="K398" i="2"/>
  <c r="K53" i="2"/>
  <c r="K88" i="2"/>
  <c r="K139" i="2"/>
  <c r="K40" i="2"/>
  <c r="K346" i="2"/>
  <c r="K35" i="2"/>
  <c r="K165" i="2"/>
  <c r="K258" i="2"/>
  <c r="K58" i="2"/>
  <c r="K359" i="2"/>
  <c r="K70" i="2"/>
  <c r="K33" i="2"/>
  <c r="K383" i="2"/>
  <c r="K150" i="2"/>
  <c r="K250" i="2"/>
  <c r="K198" i="2"/>
  <c r="K311" i="2"/>
  <c r="K348" i="2"/>
  <c r="K574" i="2"/>
  <c r="K270" i="2"/>
  <c r="K432" i="2"/>
  <c r="K240" i="2"/>
  <c r="K304" i="2"/>
  <c r="K424" i="2"/>
  <c r="K498" i="2"/>
  <c r="K368" i="2"/>
  <c r="K562" i="2"/>
  <c r="K674" i="2"/>
  <c r="K608" i="2"/>
  <c r="K540" i="2"/>
  <c r="K555" i="2"/>
  <c r="K596" i="2"/>
  <c r="K638" i="2"/>
  <c r="K544" i="2"/>
  <c r="K620" i="2"/>
  <c r="K480" i="2"/>
  <c r="K556" i="2"/>
  <c r="K526" i="2"/>
  <c r="K474" i="2"/>
  <c r="K442" i="2"/>
  <c r="K410" i="2"/>
  <c r="K339" i="2"/>
  <c r="K557" i="2"/>
  <c r="K477" i="2"/>
  <c r="K417" i="2"/>
  <c r="K358" i="2"/>
  <c r="K293" i="2"/>
  <c r="K229" i="2"/>
  <c r="K469" i="2"/>
  <c r="K209" i="2"/>
  <c r="K189" i="2"/>
  <c r="K307" i="2"/>
  <c r="K243" i="2"/>
  <c r="K404" i="2"/>
  <c r="K281" i="2"/>
  <c r="K453" i="2"/>
  <c r="K350" i="2"/>
  <c r="K145" i="2"/>
  <c r="K45" i="2"/>
  <c r="K175" i="2"/>
  <c r="K375" i="2"/>
  <c r="K268" i="2"/>
  <c r="K131" i="2"/>
  <c r="K163" i="2"/>
  <c r="K32" i="2"/>
  <c r="K162" i="2"/>
  <c r="K220" i="2"/>
  <c r="K148" i="2"/>
  <c r="K140" i="2"/>
  <c r="K27" i="2"/>
  <c r="K109" i="2"/>
  <c r="K96" i="2"/>
  <c r="K173" i="2"/>
  <c r="K290" i="2"/>
  <c r="K28" i="2"/>
  <c r="K60" i="2"/>
  <c r="K196" i="2"/>
  <c r="K30" i="2"/>
  <c r="K306" i="2"/>
  <c r="K81" i="2"/>
  <c r="K7" i="2"/>
  <c r="K39" i="2"/>
  <c r="K71" i="2"/>
  <c r="K476" i="2"/>
  <c r="K152" i="2"/>
  <c r="K184" i="2"/>
  <c r="K266" i="2"/>
  <c r="K206" i="2"/>
  <c r="K327" i="2"/>
  <c r="K412" i="2"/>
  <c r="K214" i="2"/>
  <c r="K278" i="2"/>
  <c r="K448" i="2"/>
  <c r="K248" i="2"/>
  <c r="K312" i="2"/>
  <c r="K436" i="2"/>
  <c r="K510" i="2"/>
  <c r="K376" i="2"/>
  <c r="K415" i="2"/>
  <c r="K447" i="2"/>
  <c r="K494" i="2"/>
  <c r="K609" i="2"/>
  <c r="K582" i="2"/>
  <c r="K543" i="2"/>
  <c r="K575" i="2"/>
  <c r="K637" i="2"/>
  <c r="K619" i="2"/>
  <c r="K583" i="2"/>
  <c r="K647" i="2"/>
  <c r="K665" i="2"/>
  <c r="K89" i="2"/>
  <c r="K652" i="2"/>
  <c r="K547" i="2"/>
  <c r="K548" i="2"/>
  <c r="K465" i="2"/>
  <c r="K441" i="2"/>
  <c r="K267" i="2"/>
  <c r="K285" i="2"/>
  <c r="K604" i="2"/>
  <c r="K634" i="2"/>
  <c r="K523" i="2"/>
  <c r="K458" i="2"/>
  <c r="K503" i="2"/>
  <c r="K315" i="2"/>
  <c r="K177" i="2"/>
  <c r="K326" i="2"/>
  <c r="K217" i="2"/>
  <c r="K650" i="2"/>
  <c r="K632" i="2"/>
  <c r="K519" i="2"/>
  <c r="K644" i="2"/>
  <c r="K520" i="2"/>
  <c r="K433" i="2"/>
  <c r="K395" i="2"/>
  <c r="K374" i="2"/>
  <c r="K340" i="2"/>
  <c r="K269" i="2"/>
  <c r="K329" i="2"/>
  <c r="K284" i="2"/>
  <c r="K115" i="2"/>
  <c r="K155" i="2"/>
  <c r="K85" i="2"/>
  <c r="K59" i="2"/>
  <c r="K271" i="2"/>
  <c r="K18" i="2"/>
  <c r="K181" i="2"/>
  <c r="K38" i="2"/>
  <c r="K57" i="2"/>
  <c r="K142" i="2"/>
  <c r="K385" i="2"/>
  <c r="K444" i="2"/>
  <c r="K224" i="2"/>
  <c r="K408" i="2"/>
  <c r="K508" i="2"/>
  <c r="K435" i="2"/>
  <c r="K624" i="2"/>
  <c r="K573" i="2"/>
  <c r="K675" i="2"/>
  <c r="K636" i="2"/>
  <c r="K487" i="2"/>
  <c r="K488" i="2"/>
  <c r="K418" i="2"/>
  <c r="K461" i="2"/>
  <c r="K331" i="2"/>
  <c r="K302" i="2"/>
  <c r="K161" i="2"/>
  <c r="K337" i="2"/>
  <c r="K683" i="2"/>
  <c r="K554" i="2"/>
  <c r="K668" i="2"/>
  <c r="K600" i="2"/>
  <c r="K513" i="2"/>
  <c r="K532" i="2"/>
  <c r="K565" i="2"/>
  <c r="K630" i="2"/>
  <c r="K531" i="2"/>
  <c r="K612" i="2"/>
  <c r="K622" i="2"/>
  <c r="K504" i="2"/>
  <c r="K496" i="2"/>
  <c r="K470" i="2"/>
  <c r="K438" i="2"/>
  <c r="K406" i="2"/>
  <c r="K473" i="2"/>
  <c r="K237" i="2"/>
  <c r="K380" i="2"/>
  <c r="K265" i="2"/>
  <c r="K351" i="2"/>
  <c r="K164" i="2"/>
  <c r="K154" i="2"/>
  <c r="K19" i="2"/>
  <c r="K204" i="2"/>
  <c r="K34" i="2"/>
  <c r="K66" i="2"/>
  <c r="K22" i="2"/>
  <c r="K62" i="2"/>
  <c r="K319" i="2"/>
  <c r="K105" i="2"/>
  <c r="K9" i="2"/>
  <c r="K41" i="2"/>
  <c r="K73" i="2"/>
  <c r="K399" i="2"/>
  <c r="K158" i="2"/>
  <c r="K336" i="2"/>
  <c r="K282" i="2"/>
  <c r="K215" i="2"/>
  <c r="K456" i="2"/>
  <c r="K428" i="2"/>
  <c r="K222" i="2"/>
  <c r="K286" i="2"/>
  <c r="K464" i="2"/>
  <c r="K256" i="2"/>
  <c r="K320" i="2"/>
  <c r="K452" i="2"/>
  <c r="K515" i="2"/>
  <c r="K384" i="2"/>
  <c r="K419" i="2"/>
  <c r="K451" i="2"/>
  <c r="K511" i="2"/>
  <c r="K617" i="2"/>
  <c r="K593" i="2"/>
  <c r="K545" i="2"/>
  <c r="K577" i="2"/>
  <c r="K645" i="2"/>
  <c r="K627" i="2"/>
  <c r="K591" i="2"/>
  <c r="K655" i="2"/>
  <c r="K673" i="2"/>
  <c r="K84" i="2"/>
  <c r="K666" i="2"/>
  <c r="K430" i="2"/>
  <c r="K530" i="2"/>
  <c r="K495" i="2"/>
  <c r="K169" i="2"/>
  <c r="K69" i="2"/>
  <c r="K135" i="2"/>
  <c r="K102" i="2"/>
  <c r="K254" i="2"/>
  <c r="K682" i="2"/>
  <c r="K651" i="2"/>
  <c r="K518" i="2"/>
  <c r="K409" i="2"/>
  <c r="K338" i="2"/>
  <c r="K283" i="2"/>
  <c r="K219" i="2"/>
  <c r="K382" i="2"/>
  <c r="K201" i="2"/>
  <c r="K541" i="2"/>
  <c r="K301" i="2"/>
  <c r="K321" i="2"/>
  <c r="K137" i="2"/>
  <c r="K37" i="2"/>
  <c r="K367" i="2"/>
  <c r="K236" i="2"/>
  <c r="K123" i="2"/>
  <c r="K99" i="2"/>
  <c r="K24" i="2"/>
  <c r="K191" i="2"/>
  <c r="K141" i="2"/>
  <c r="K133" i="2"/>
  <c r="K132" i="2"/>
  <c r="K124" i="2"/>
  <c r="K308" i="2"/>
  <c r="K676" i="2"/>
  <c r="K546" i="2"/>
  <c r="K658" i="2"/>
  <c r="K592" i="2"/>
  <c r="K509" i="2"/>
  <c r="K656" i="2"/>
  <c r="K560" i="2"/>
  <c r="K680" i="2"/>
  <c r="K516" i="2"/>
  <c r="K571" i="2"/>
  <c r="K552" i="2"/>
  <c r="K594" i="2"/>
  <c r="K581" i="2"/>
  <c r="K466" i="2"/>
  <c r="K434" i="2"/>
  <c r="K484" i="2"/>
  <c r="K389" i="2"/>
  <c r="K429" i="2"/>
  <c r="K457" i="2"/>
  <c r="K387" i="2"/>
  <c r="K325" i="2"/>
  <c r="K277" i="2"/>
  <c r="K213" i="2"/>
  <c r="K361" i="2"/>
  <c r="K390" i="2"/>
  <c r="K372" i="2"/>
  <c r="K291" i="2"/>
  <c r="K227" i="2"/>
  <c r="K356" i="2"/>
  <c r="K249" i="2"/>
  <c r="K345" i="2"/>
  <c r="K289" i="2"/>
  <c r="K129" i="2"/>
  <c r="K29" i="2"/>
  <c r="K126" i="2"/>
  <c r="K343" i="2"/>
  <c r="K197" i="2"/>
  <c r="K110" i="2"/>
  <c r="K83" i="2"/>
  <c r="K16" i="2"/>
  <c r="K146" i="2"/>
  <c r="K183" i="2"/>
  <c r="K127" i="2"/>
  <c r="K119" i="2"/>
  <c r="K11" i="2"/>
  <c r="K125" i="2"/>
  <c r="K80" i="2"/>
  <c r="K341" i="2"/>
  <c r="K4" i="2"/>
  <c r="K36" i="2"/>
  <c r="K68" i="2"/>
  <c r="K54" i="2"/>
  <c r="K95" i="2"/>
  <c r="K324" i="2"/>
  <c r="K223" i="2"/>
  <c r="K15" i="2"/>
  <c r="K47" i="2"/>
  <c r="K82" i="2"/>
  <c r="K128" i="2"/>
  <c r="K160" i="2"/>
  <c r="K420" i="2"/>
  <c r="K298" i="2"/>
  <c r="K231" i="2"/>
  <c r="K369" i="2"/>
  <c r="K440" i="2"/>
  <c r="K230" i="2"/>
  <c r="K294" i="2"/>
  <c r="K200" i="2"/>
  <c r="K264" i="2"/>
  <c r="K328" i="2"/>
  <c r="K468" i="2"/>
  <c r="K598" i="2"/>
  <c r="K392" i="2"/>
  <c r="K423" i="2"/>
  <c r="K455" i="2"/>
  <c r="K654" i="2"/>
  <c r="K625" i="2"/>
  <c r="K667" i="2"/>
  <c r="K551" i="2"/>
  <c r="K589" i="2"/>
  <c r="K661" i="2"/>
  <c r="K635" i="2"/>
  <c r="K599" i="2"/>
  <c r="K663" i="2"/>
  <c r="K681" i="2"/>
  <c r="K78" i="2"/>
  <c r="K221" i="2"/>
  <c r="K353" i="2"/>
  <c r="K233" i="2"/>
  <c r="K335" i="2"/>
  <c r="K257" i="2"/>
  <c r="K91" i="2"/>
  <c r="K21" i="2"/>
  <c r="K108" i="2"/>
  <c r="K171" i="2"/>
  <c r="K170" i="2"/>
  <c r="K305" i="2"/>
  <c r="K72" i="2"/>
  <c r="K8" i="2"/>
  <c r="K138" i="2"/>
  <c r="K156" i="2"/>
  <c r="K113" i="2"/>
  <c r="K106" i="2"/>
  <c r="K3" i="2"/>
  <c r="K118" i="2"/>
  <c r="K276" i="2"/>
  <c r="K352" i="2"/>
  <c r="K10" i="2"/>
  <c r="K42" i="2"/>
  <c r="K74" i="2"/>
  <c r="K79" i="2"/>
  <c r="K97" i="2"/>
  <c r="K6" i="2"/>
  <c r="K228" i="2"/>
  <c r="K17" i="2"/>
  <c r="K49" i="2"/>
  <c r="K98" i="2"/>
  <c r="K134" i="2"/>
  <c r="K166" i="2"/>
  <c r="K472" i="2"/>
  <c r="K314" i="2"/>
  <c r="K247" i="2"/>
  <c r="K378" i="2"/>
  <c r="K394" i="2"/>
  <c r="K238" i="2"/>
  <c r="K370" i="2"/>
  <c r="K208" i="2"/>
  <c r="K272" i="2"/>
  <c r="K344" i="2"/>
  <c r="K493" i="2"/>
  <c r="K486" i="2"/>
  <c r="K400" i="2"/>
  <c r="K427" i="2"/>
  <c r="K459" i="2"/>
  <c r="K502" i="2"/>
  <c r="K633" i="2"/>
  <c r="K521" i="2"/>
  <c r="K553" i="2"/>
  <c r="K597" i="2"/>
  <c r="K677" i="2"/>
  <c r="K643" i="2"/>
  <c r="K607" i="2"/>
  <c r="K671" i="2"/>
  <c r="K186" i="2"/>
  <c r="K116" i="2"/>
  <c r="L681" i="2" l="1" a="1"/>
  <c r="L681" i="2" s="1"/>
  <c r="L684" i="2" a="1"/>
  <c r="L684" i="2" s="1"/>
  <c r="L679" i="2" a="1"/>
  <c r="L679" i="2" s="1"/>
  <c r="L671" i="2" a="1"/>
  <c r="L671" i="2" s="1"/>
  <c r="L663" i="2" a="1"/>
  <c r="L663" i="2" s="1"/>
  <c r="L655" i="2" a="1"/>
  <c r="L655" i="2" s="1"/>
  <c r="L647" i="2" a="1"/>
  <c r="L647" i="2" s="1"/>
  <c r="L682" i="2" a="1"/>
  <c r="L682" i="2" s="1"/>
  <c r="L674" i="2" a="1"/>
  <c r="L674" i="2" s="1"/>
  <c r="L666" i="2" a="1"/>
  <c r="L666" i="2" s="1"/>
  <c r="L658" i="2" a="1"/>
  <c r="L658" i="2" s="1"/>
  <c r="L650" i="2" a="1"/>
  <c r="L650" i="2" s="1"/>
  <c r="L642" i="2" a="1"/>
  <c r="L642" i="2" s="1"/>
  <c r="L634" i="2" a="1"/>
  <c r="L634" i="2" s="1"/>
  <c r="L626" i="2" a="1"/>
  <c r="L626" i="2" s="1"/>
  <c r="L618" i="2" a="1"/>
  <c r="L618" i="2" s="1"/>
  <c r="L610" i="2" a="1"/>
  <c r="L610" i="2" s="1"/>
  <c r="L602" i="2" a="1"/>
  <c r="L602" i="2" s="1"/>
  <c r="L594" i="2" a="1"/>
  <c r="L594" i="2" s="1"/>
  <c r="L586" i="2" a="1"/>
  <c r="L586" i="2" s="1"/>
  <c r="L578" i="2" a="1"/>
  <c r="L578" i="2" s="1"/>
  <c r="L570" i="2" a="1"/>
  <c r="L570" i="2" s="1"/>
  <c r="L562" i="2" a="1"/>
  <c r="L562" i="2" s="1"/>
  <c r="L554" i="2" a="1"/>
  <c r="L554" i="2" s="1"/>
  <c r="L546" i="2" a="1"/>
  <c r="L546" i="2" s="1"/>
  <c r="L538" i="2" a="1"/>
  <c r="L538" i="2" s="1"/>
  <c r="L530" i="2" a="1"/>
  <c r="L530" i="2" s="1"/>
  <c r="L522" i="2" a="1"/>
  <c r="L522" i="2" s="1"/>
  <c r="L677" i="2" a="1"/>
  <c r="L677" i="2" s="1"/>
  <c r="L669" i="2" a="1"/>
  <c r="L669" i="2" s="1"/>
  <c r="L661" i="2" a="1"/>
  <c r="L661" i="2" s="1"/>
  <c r="L653" i="2" a="1"/>
  <c r="L653" i="2" s="1"/>
  <c r="L645" i="2" a="1"/>
  <c r="L645" i="2" s="1"/>
  <c r="L637" i="2" a="1"/>
  <c r="L637" i="2" s="1"/>
  <c r="L629" i="2" a="1"/>
  <c r="L629" i="2" s="1"/>
  <c r="L621" i="2" a="1"/>
  <c r="L621" i="2" s="1"/>
  <c r="L613" i="2" a="1"/>
  <c r="L613" i="2" s="1"/>
  <c r="L605" i="2" a="1"/>
  <c r="L605" i="2" s="1"/>
  <c r="L597" i="2" a="1"/>
  <c r="L597" i="2" s="1"/>
  <c r="L589" i="2" a="1"/>
  <c r="L589" i="2" s="1"/>
  <c r="L581" i="2" a="1"/>
  <c r="L581" i="2" s="1"/>
  <c r="L680" i="2" a="1"/>
  <c r="L680" i="2" s="1"/>
  <c r="L672" i="2" a="1"/>
  <c r="L672" i="2" s="1"/>
  <c r="L664" i="2" a="1"/>
  <c r="L664" i="2" s="1"/>
  <c r="L656" i="2" a="1"/>
  <c r="L656" i="2" s="1"/>
  <c r="L648" i="2" a="1"/>
  <c r="L648" i="2" s="1"/>
  <c r="L640" i="2" a="1"/>
  <c r="L640" i="2" s="1"/>
  <c r="L632" i="2" a="1"/>
  <c r="L632" i="2" s="1"/>
  <c r="L624" i="2" a="1"/>
  <c r="L624" i="2" s="1"/>
  <c r="L616" i="2" a="1"/>
  <c r="L616" i="2" s="1"/>
  <c r="L608" i="2" a="1"/>
  <c r="L608" i="2" s="1"/>
  <c r="L600" i="2" a="1"/>
  <c r="L600" i="2" s="1"/>
  <c r="L592" i="2" a="1"/>
  <c r="L592" i="2" s="1"/>
  <c r="L584" i="2" a="1"/>
  <c r="L584" i="2" s="1"/>
  <c r="L576" i="2" a="1"/>
  <c r="L576" i="2" s="1"/>
  <c r="L568" i="2" a="1"/>
  <c r="L568" i="2" s="1"/>
  <c r="L560" i="2" a="1"/>
  <c r="L560" i="2" s="1"/>
  <c r="L552" i="2" a="1"/>
  <c r="L552" i="2" s="1"/>
  <c r="L544" i="2" a="1"/>
  <c r="L544" i="2" s="1"/>
  <c r="L536" i="2" a="1"/>
  <c r="L536" i="2" s="1"/>
  <c r="L528" i="2" a="1"/>
  <c r="L528" i="2" s="1"/>
  <c r="L520" i="2" a="1"/>
  <c r="L520" i="2" s="1"/>
  <c r="L683" i="2" a="1"/>
  <c r="L683" i="2" s="1"/>
  <c r="L678" i="2" a="1"/>
  <c r="L678" i="2" s="1"/>
  <c r="L670" i="2" a="1"/>
  <c r="L670" i="2" s="1"/>
  <c r="L662" i="2" a="1"/>
  <c r="L662" i="2" s="1"/>
  <c r="L654" i="2" a="1"/>
  <c r="L654" i="2" s="1"/>
  <c r="L646" i="2" a="1"/>
  <c r="L646" i="2" s="1"/>
  <c r="L638" i="2" a="1"/>
  <c r="L638" i="2" s="1"/>
  <c r="L630" i="2" a="1"/>
  <c r="L630" i="2" s="1"/>
  <c r="L622" i="2" a="1"/>
  <c r="L622" i="2" s="1"/>
  <c r="L614" i="2" a="1"/>
  <c r="L614" i="2" s="1"/>
  <c r="L606" i="2" a="1"/>
  <c r="L606" i="2" s="1"/>
  <c r="L598" i="2" a="1"/>
  <c r="L598" i="2" s="1"/>
  <c r="L590" i="2" a="1"/>
  <c r="L590" i="2" s="1"/>
  <c r="L582" i="2" a="1"/>
  <c r="L582" i="2" s="1"/>
  <c r="L676" i="2" a="1"/>
  <c r="L676" i="2" s="1"/>
  <c r="L660" i="2" a="1"/>
  <c r="L660" i="2" s="1"/>
  <c r="L516" i="2" a="1"/>
  <c r="L516" i="2" s="1"/>
  <c r="L511" i="2" a="1"/>
  <c r="L511" i="2" s="1"/>
  <c r="L503" i="2" a="1"/>
  <c r="L503" i="2" s="1"/>
  <c r="L495" i="2" a="1"/>
  <c r="L495" i="2" s="1"/>
  <c r="L487" i="2" a="1"/>
  <c r="L487" i="2" s="1"/>
  <c r="L675" i="2" a="1"/>
  <c r="L675" i="2" s="1"/>
  <c r="L665" i="2" a="1"/>
  <c r="L665" i="2" s="1"/>
  <c r="L643" i="2" a="1"/>
  <c r="L643" i="2" s="1"/>
  <c r="L635" i="2" a="1"/>
  <c r="L635" i="2" s="1"/>
  <c r="L627" i="2" a="1"/>
  <c r="L627" i="2" s="1"/>
  <c r="L619" i="2" a="1"/>
  <c r="L619" i="2" s="1"/>
  <c r="L611" i="2" a="1"/>
  <c r="L611" i="2" s="1"/>
  <c r="L668" i="2" a="1"/>
  <c r="L668" i="2" s="1"/>
  <c r="L652" i="2" a="1"/>
  <c r="L652" i="2" s="1"/>
  <c r="L575" i="2" a="1"/>
  <c r="L575" i="2" s="1"/>
  <c r="L515" i="2" a="1"/>
  <c r="L515" i="2" s="1"/>
  <c r="L507" i="2" a="1"/>
  <c r="L507" i="2" s="1"/>
  <c r="L639" i="2" a="1"/>
  <c r="L639" i="2" s="1"/>
  <c r="L631" i="2" a="1"/>
  <c r="L631" i="2" s="1"/>
  <c r="L623" i="2" a="1"/>
  <c r="L623" i="2" s="1"/>
  <c r="L615" i="2" a="1"/>
  <c r="L615" i="2" s="1"/>
  <c r="L607" i="2" a="1"/>
  <c r="L607" i="2" s="1"/>
  <c r="L573" i="2" a="1"/>
  <c r="L573" i="2" s="1"/>
  <c r="L550" i="2" a="1"/>
  <c r="L550" i="2" s="1"/>
  <c r="L547" i="2" a="1"/>
  <c r="L547" i="2" s="1"/>
  <c r="L537" i="2" a="1"/>
  <c r="L537" i="2" s="1"/>
  <c r="L532" i="2" a="1"/>
  <c r="L532" i="2" s="1"/>
  <c r="L527" i="2" a="1"/>
  <c r="L527" i="2" s="1"/>
  <c r="L501" i="2" a="1"/>
  <c r="L501" i="2" s="1"/>
  <c r="L485" i="2" a="1"/>
  <c r="L485" i="2" s="1"/>
  <c r="L480" i="2" a="1"/>
  <c r="L480" i="2" s="1"/>
  <c r="L472" i="2" a="1"/>
  <c r="L472" i="2" s="1"/>
  <c r="L464" i="2" a="1"/>
  <c r="L464" i="2" s="1"/>
  <c r="L456" i="2" a="1"/>
  <c r="L456" i="2" s="1"/>
  <c r="L448" i="2" a="1"/>
  <c r="L448" i="2" s="1"/>
  <c r="L440" i="2" a="1"/>
  <c r="L440" i="2" s="1"/>
  <c r="L432" i="2" a="1"/>
  <c r="L432" i="2" s="1"/>
  <c r="L424" i="2" a="1"/>
  <c r="L424" i="2" s="1"/>
  <c r="L416" i="2" a="1"/>
  <c r="L416" i="2" s="1"/>
  <c r="L408" i="2" a="1"/>
  <c r="L408" i="2" s="1"/>
  <c r="L651" i="2" a="1"/>
  <c r="L651" i="2" s="1"/>
  <c r="L603" i="2" a="1"/>
  <c r="L603" i="2" s="1"/>
  <c r="L596" i="2" a="1"/>
  <c r="L596" i="2" s="1"/>
  <c r="L585" i="2" a="1"/>
  <c r="L585" i="2" s="1"/>
  <c r="L565" i="2" a="1"/>
  <c r="L565" i="2" s="1"/>
  <c r="L542" i="2" a="1"/>
  <c r="L542" i="2" s="1"/>
  <c r="L539" i="2" a="1"/>
  <c r="L539" i="2" s="1"/>
  <c r="L529" i="2" a="1"/>
  <c r="L529" i="2" s="1"/>
  <c r="L524" i="2" a="1"/>
  <c r="L524" i="2" s="1"/>
  <c r="L519" i="2" a="1"/>
  <c r="L519" i="2" s="1"/>
  <c r="L514" i="2" a="1"/>
  <c r="L514" i="2" s="1"/>
  <c r="L599" i="2" a="1"/>
  <c r="L599" i="2" s="1"/>
  <c r="L557" i="2" a="1"/>
  <c r="L557" i="2" s="1"/>
  <c r="L534" i="2" a="1"/>
  <c r="L534" i="2" s="1"/>
  <c r="L531" i="2" a="1"/>
  <c r="L531" i="2" s="1"/>
  <c r="L521" i="2" a="1"/>
  <c r="L521" i="2" s="1"/>
  <c r="L512" i="2" a="1"/>
  <c r="L512" i="2" s="1"/>
  <c r="L508" i="2" a="1"/>
  <c r="L508" i="2" s="1"/>
  <c r="L504" i="2" a="1"/>
  <c r="L504" i="2" s="1"/>
  <c r="L497" i="2" a="1"/>
  <c r="L497" i="2" s="1"/>
  <c r="L488" i="2" a="1"/>
  <c r="L488" i="2" s="1"/>
  <c r="L478" i="2" a="1"/>
  <c r="L478" i="2" s="1"/>
  <c r="L641" i="2" a="1"/>
  <c r="L641" i="2" s="1"/>
  <c r="L633" i="2" a="1"/>
  <c r="L633" i="2" s="1"/>
  <c r="L625" i="2" a="1"/>
  <c r="L625" i="2" s="1"/>
  <c r="L659" i="2" a="1"/>
  <c r="L659" i="2" s="1"/>
  <c r="L591" i="2" a="1"/>
  <c r="L591" i="2" s="1"/>
  <c r="L569" i="2" a="1"/>
  <c r="L569" i="2" s="1"/>
  <c r="L564" i="2" a="1"/>
  <c r="L564" i="2" s="1"/>
  <c r="L559" i="2" a="1"/>
  <c r="L559" i="2" s="1"/>
  <c r="L541" i="2" a="1"/>
  <c r="L541" i="2" s="1"/>
  <c r="L518" i="2" a="1"/>
  <c r="L518" i="2" s="1"/>
  <c r="L493" i="2" a="1"/>
  <c r="L493" i="2" s="1"/>
  <c r="L476" i="2" a="1"/>
  <c r="L476" i="2" s="1"/>
  <c r="L468" i="2" a="1"/>
  <c r="L468" i="2" s="1"/>
  <c r="L460" i="2" a="1"/>
  <c r="L460" i="2" s="1"/>
  <c r="L452" i="2" a="1"/>
  <c r="L452" i="2" s="1"/>
  <c r="L444" i="2" a="1"/>
  <c r="L444" i="2" s="1"/>
  <c r="L436" i="2" a="1"/>
  <c r="L436" i="2" s="1"/>
  <c r="L428" i="2" a="1"/>
  <c r="L428" i="2" s="1"/>
  <c r="L420" i="2" a="1"/>
  <c r="L420" i="2" s="1"/>
  <c r="L412" i="2" a="1"/>
  <c r="L412" i="2" s="1"/>
  <c r="L404" i="2" a="1"/>
  <c r="L404" i="2" s="1"/>
  <c r="L667" i="2" a="1"/>
  <c r="L667" i="2" s="1"/>
  <c r="L657" i="2" a="1"/>
  <c r="L657" i="2" s="1"/>
  <c r="L604" i="2" a="1"/>
  <c r="L604" i="2" s="1"/>
  <c r="L593" i="2" a="1"/>
  <c r="L593" i="2" s="1"/>
  <c r="L579" i="2" a="1"/>
  <c r="L579" i="2" s="1"/>
  <c r="L558" i="2" a="1"/>
  <c r="L558" i="2" s="1"/>
  <c r="L555" i="2" a="1"/>
  <c r="L555" i="2" s="1"/>
  <c r="L545" i="2" a="1"/>
  <c r="L545" i="2" s="1"/>
  <c r="L649" i="2" a="1"/>
  <c r="L649" i="2" s="1"/>
  <c r="L612" i="2" a="1"/>
  <c r="L612" i="2" s="1"/>
  <c r="L601" i="2" a="1"/>
  <c r="L601" i="2" s="1"/>
  <c r="L580" i="2" a="1"/>
  <c r="L580" i="2" s="1"/>
  <c r="L574" i="2" a="1"/>
  <c r="L574" i="2" s="1"/>
  <c r="L553" i="2" a="1"/>
  <c r="L553" i="2" s="1"/>
  <c r="L540" i="2" a="1"/>
  <c r="L540" i="2" s="1"/>
  <c r="L509" i="2" a="1"/>
  <c r="L509" i="2" s="1"/>
  <c r="L499" i="2" a="1"/>
  <c r="L499" i="2" s="1"/>
  <c r="L492" i="2" a="1"/>
  <c r="L492" i="2" s="1"/>
  <c r="L482" i="2" a="1"/>
  <c r="L482" i="2" s="1"/>
  <c r="L475" i="2" a="1"/>
  <c r="L475" i="2" s="1"/>
  <c r="L471" i="2" a="1"/>
  <c r="L471" i="2" s="1"/>
  <c r="L467" i="2" a="1"/>
  <c r="L467" i="2" s="1"/>
  <c r="L463" i="2" a="1"/>
  <c r="L463" i="2" s="1"/>
  <c r="L459" i="2" a="1"/>
  <c r="L459" i="2" s="1"/>
  <c r="L455" i="2" a="1"/>
  <c r="L455" i="2" s="1"/>
  <c r="L451" i="2" a="1"/>
  <c r="L451" i="2" s="1"/>
  <c r="L447" i="2" a="1"/>
  <c r="L447" i="2" s="1"/>
  <c r="L443" i="2" a="1"/>
  <c r="L443" i="2" s="1"/>
  <c r="L439" i="2" a="1"/>
  <c r="L439" i="2" s="1"/>
  <c r="L435" i="2" a="1"/>
  <c r="L435" i="2" s="1"/>
  <c r="L431" i="2" a="1"/>
  <c r="L431" i="2" s="1"/>
  <c r="L636" i="2" a="1"/>
  <c r="L636" i="2" s="1"/>
  <c r="L617" i="2" a="1"/>
  <c r="L617" i="2" s="1"/>
  <c r="L556" i="2" a="1"/>
  <c r="L556" i="2" s="1"/>
  <c r="L535" i="2" a="1"/>
  <c r="L535" i="2" s="1"/>
  <c r="L513" i="2" a="1"/>
  <c r="L513" i="2" s="1"/>
  <c r="L506" i="2" a="1"/>
  <c r="L506" i="2" s="1"/>
  <c r="L491" i="2" a="1"/>
  <c r="L491" i="2" s="1"/>
  <c r="L489" i="2" a="1"/>
  <c r="L489" i="2" s="1"/>
  <c r="L403" i="2" a="1"/>
  <c r="L403" i="2" s="1"/>
  <c r="L395" i="2" a="1"/>
  <c r="L395" i="2" s="1"/>
  <c r="L387" i="2" a="1"/>
  <c r="L387" i="2" s="1"/>
  <c r="L379" i="2" a="1"/>
  <c r="L379" i="2" s="1"/>
  <c r="L371" i="2" a="1"/>
  <c r="L371" i="2" s="1"/>
  <c r="L363" i="2" a="1"/>
  <c r="L363" i="2" s="1"/>
  <c r="L628" i="2" a="1"/>
  <c r="L628" i="2" s="1"/>
  <c r="L551" i="2" a="1"/>
  <c r="L551" i="2" s="1"/>
  <c r="L543" i="2" a="1"/>
  <c r="L543" i="2" s="1"/>
  <c r="L498" i="2" a="1"/>
  <c r="L498" i="2" s="1"/>
  <c r="L496" i="2" a="1"/>
  <c r="L496" i="2" s="1"/>
  <c r="L486" i="2" a="1"/>
  <c r="L486" i="2" s="1"/>
  <c r="L481" i="2" a="1"/>
  <c r="L481" i="2" s="1"/>
  <c r="L398" i="2" a="1"/>
  <c r="L398" i="2" s="1"/>
  <c r="L390" i="2" a="1"/>
  <c r="L390" i="2" s="1"/>
  <c r="L382" i="2" a="1"/>
  <c r="L382" i="2" s="1"/>
  <c r="L374" i="2" a="1"/>
  <c r="L374" i="2" s="1"/>
  <c r="L366" i="2" a="1"/>
  <c r="L366" i="2" s="1"/>
  <c r="L673" i="2" a="1"/>
  <c r="L673" i="2" s="1"/>
  <c r="L609" i="2" a="1"/>
  <c r="L609" i="2" s="1"/>
  <c r="L588" i="2" a="1"/>
  <c r="L588" i="2" s="1"/>
  <c r="L583" i="2" a="1"/>
  <c r="L583" i="2" s="1"/>
  <c r="L577" i="2" a="1"/>
  <c r="L577" i="2" s="1"/>
  <c r="L572" i="2" a="1"/>
  <c r="L572" i="2" s="1"/>
  <c r="L526" i="2" a="1"/>
  <c r="L526" i="2" s="1"/>
  <c r="L510" i="2" a="1"/>
  <c r="L510" i="2" s="1"/>
  <c r="L483" i="2" a="1"/>
  <c r="L483" i="2" s="1"/>
  <c r="L401" i="2" a="1"/>
  <c r="L401" i="2" s="1"/>
  <c r="L393" i="2" a="1"/>
  <c r="L393" i="2" s="1"/>
  <c r="L385" i="2" a="1"/>
  <c r="L385" i="2" s="1"/>
  <c r="L377" i="2" a="1"/>
  <c r="L377" i="2" s="1"/>
  <c r="L369" i="2" a="1"/>
  <c r="L369" i="2" s="1"/>
  <c r="L361" i="2" a="1"/>
  <c r="L361" i="2" s="1"/>
  <c r="L353" i="2" a="1"/>
  <c r="L353" i="2" s="1"/>
  <c r="L345" i="2" a="1"/>
  <c r="L345" i="2" s="1"/>
  <c r="L337" i="2" a="1"/>
  <c r="L337" i="2" s="1"/>
  <c r="L329" i="2" a="1"/>
  <c r="L329" i="2" s="1"/>
  <c r="L620" i="2" a="1"/>
  <c r="L620" i="2" s="1"/>
  <c r="L500" i="2" a="1"/>
  <c r="L500" i="2" s="1"/>
  <c r="L474" i="2" a="1"/>
  <c r="L474" i="2" s="1"/>
  <c r="L644" i="2" a="1"/>
  <c r="L644" i="2" s="1"/>
  <c r="L517" i="2" a="1"/>
  <c r="L517" i="2" s="1"/>
  <c r="L502" i="2" a="1"/>
  <c r="L502" i="2" s="1"/>
  <c r="L402" i="2" a="1"/>
  <c r="L402" i="2" s="1"/>
  <c r="L571" i="2" a="1"/>
  <c r="L571" i="2" s="1"/>
  <c r="L525" i="2" a="1"/>
  <c r="L525" i="2" s="1"/>
  <c r="L458" i="2" a="1"/>
  <c r="L458" i="2" s="1"/>
  <c r="L442" i="2" a="1"/>
  <c r="L442" i="2" s="1"/>
  <c r="L391" i="2" a="1"/>
  <c r="L391" i="2" s="1"/>
  <c r="L375" i="2" a="1"/>
  <c r="L375" i="2" s="1"/>
  <c r="L351" i="2" a="1"/>
  <c r="L351" i="2" s="1"/>
  <c r="L335" i="2" a="1"/>
  <c r="L335" i="2" s="1"/>
  <c r="L323" i="2" a="1"/>
  <c r="L323" i="2" s="1"/>
  <c r="L315" i="2" a="1"/>
  <c r="L315" i="2" s="1"/>
  <c r="L307" i="2" a="1"/>
  <c r="L307" i="2" s="1"/>
  <c r="L299" i="2" a="1"/>
  <c r="L299" i="2" s="1"/>
  <c r="L291" i="2" a="1"/>
  <c r="L291" i="2" s="1"/>
  <c r="L283" i="2" a="1"/>
  <c r="L283" i="2" s="1"/>
  <c r="L275" i="2" a="1"/>
  <c r="L275" i="2" s="1"/>
  <c r="L267" i="2" a="1"/>
  <c r="L267" i="2" s="1"/>
  <c r="L259" i="2" a="1"/>
  <c r="L259" i="2" s="1"/>
  <c r="L251" i="2" a="1"/>
  <c r="L251" i="2" s="1"/>
  <c r="L243" i="2" a="1"/>
  <c r="L243" i="2" s="1"/>
  <c r="L235" i="2" a="1"/>
  <c r="L235" i="2" s="1"/>
  <c r="L227" i="2" a="1"/>
  <c r="L227" i="2" s="1"/>
  <c r="L219" i="2" a="1"/>
  <c r="L219" i="2" s="1"/>
  <c r="L211" i="2" a="1"/>
  <c r="L211" i="2" s="1"/>
  <c r="L203" i="2" a="1"/>
  <c r="L203" i="2" s="1"/>
  <c r="L195" i="2" a="1"/>
  <c r="L195" i="2" s="1"/>
  <c r="L187" i="2" a="1"/>
  <c r="L187" i="2" s="1"/>
  <c r="L461" i="2" a="1"/>
  <c r="L461" i="2" s="1"/>
  <c r="L445" i="2" a="1"/>
  <c r="L445" i="2" s="1"/>
  <c r="L400" i="2" a="1"/>
  <c r="L400" i="2" s="1"/>
  <c r="L386" i="2" a="1"/>
  <c r="L386" i="2" s="1"/>
  <c r="L384" i="2" a="1"/>
  <c r="L384" i="2" s="1"/>
  <c r="L370" i="2" a="1"/>
  <c r="L370" i="2" s="1"/>
  <c r="L368" i="2" a="1"/>
  <c r="L368" i="2" s="1"/>
  <c r="L358" i="2" a="1"/>
  <c r="L358" i="2" s="1"/>
  <c r="L356" i="2" a="1"/>
  <c r="L356" i="2" s="1"/>
  <c r="L349" i="2" a="1"/>
  <c r="L349" i="2" s="1"/>
  <c r="L342" i="2" a="1"/>
  <c r="L342" i="2" s="1"/>
  <c r="L340" i="2" a="1"/>
  <c r="L340" i="2" s="1"/>
  <c r="L333" i="2" a="1"/>
  <c r="L333" i="2" s="1"/>
  <c r="L326" i="2" a="1"/>
  <c r="L326" i="2" s="1"/>
  <c r="L318" i="2" a="1"/>
  <c r="L318" i="2" s="1"/>
  <c r="L310" i="2" a="1"/>
  <c r="L310" i="2" s="1"/>
  <c r="L302" i="2" a="1"/>
  <c r="L302" i="2" s="1"/>
  <c r="L294" i="2" a="1"/>
  <c r="L294" i="2" s="1"/>
  <c r="L286" i="2" a="1"/>
  <c r="L286" i="2" s="1"/>
  <c r="L278" i="2" a="1"/>
  <c r="L278" i="2" s="1"/>
  <c r="L270" i="2" a="1"/>
  <c r="L270" i="2" s="1"/>
  <c r="L262" i="2" a="1"/>
  <c r="L262" i="2" s="1"/>
  <c r="L254" i="2" a="1"/>
  <c r="L254" i="2" s="1"/>
  <c r="L246" i="2" a="1"/>
  <c r="L246" i="2" s="1"/>
  <c r="L238" i="2" a="1"/>
  <c r="L238" i="2" s="1"/>
  <c r="L230" i="2" a="1"/>
  <c r="L230" i="2" s="1"/>
  <c r="L222" i="2" a="1"/>
  <c r="L222" i="2" s="1"/>
  <c r="L214" i="2" a="1"/>
  <c r="L214" i="2" s="1"/>
  <c r="L206" i="2" a="1"/>
  <c r="L206" i="2" s="1"/>
  <c r="L198" i="2" a="1"/>
  <c r="L198" i="2" s="1"/>
  <c r="L470" i="2" a="1"/>
  <c r="L470" i="2" s="1"/>
  <c r="L454" i="2" a="1"/>
  <c r="L454" i="2" s="1"/>
  <c r="L438" i="2" a="1"/>
  <c r="L438" i="2" s="1"/>
  <c r="L429" i="2" a="1"/>
  <c r="L429" i="2" s="1"/>
  <c r="L426" i="2" a="1"/>
  <c r="L426" i="2" s="1"/>
  <c r="L421" i="2" a="1"/>
  <c r="L421" i="2" s="1"/>
  <c r="L418" i="2" a="1"/>
  <c r="L418" i="2" s="1"/>
  <c r="L413" i="2" a="1"/>
  <c r="L413" i="2" s="1"/>
  <c r="L410" i="2" a="1"/>
  <c r="L410" i="2" s="1"/>
  <c r="L405" i="2" a="1"/>
  <c r="L405" i="2" s="1"/>
  <c r="L388" i="2" a="1"/>
  <c r="L388" i="2" s="1"/>
  <c r="L372" i="2" a="1"/>
  <c r="L372" i="2" s="1"/>
  <c r="L354" i="2" a="1"/>
  <c r="L354" i="2" s="1"/>
  <c r="L347" i="2" a="1"/>
  <c r="L347" i="2" s="1"/>
  <c r="L338" i="2" a="1"/>
  <c r="L338" i="2" s="1"/>
  <c r="L331" i="2" a="1"/>
  <c r="L331" i="2" s="1"/>
  <c r="L321" i="2" a="1"/>
  <c r="L321" i="2" s="1"/>
  <c r="L313" i="2" a="1"/>
  <c r="L313" i="2" s="1"/>
  <c r="L305" i="2" a="1"/>
  <c r="L305" i="2" s="1"/>
  <c r="L297" i="2" a="1"/>
  <c r="L297" i="2" s="1"/>
  <c r="L289" i="2" a="1"/>
  <c r="L289" i="2" s="1"/>
  <c r="L281" i="2" a="1"/>
  <c r="L281" i="2" s="1"/>
  <c r="L273" i="2" a="1"/>
  <c r="L273" i="2" s="1"/>
  <c r="L265" i="2" a="1"/>
  <c r="L265" i="2" s="1"/>
  <c r="L257" i="2" a="1"/>
  <c r="L257" i="2" s="1"/>
  <c r="L249" i="2" a="1"/>
  <c r="L249" i="2" s="1"/>
  <c r="L241" i="2" a="1"/>
  <c r="L241" i="2" s="1"/>
  <c r="L233" i="2" a="1"/>
  <c r="L233" i="2" s="1"/>
  <c r="L225" i="2" a="1"/>
  <c r="L225" i="2" s="1"/>
  <c r="L217" i="2" a="1"/>
  <c r="L217" i="2" s="1"/>
  <c r="L209" i="2" a="1"/>
  <c r="L209" i="2" s="1"/>
  <c r="L201" i="2" a="1"/>
  <c r="L201" i="2" s="1"/>
  <c r="L193" i="2" a="1"/>
  <c r="L193" i="2" s="1"/>
  <c r="L185" i="2" a="1"/>
  <c r="L185" i="2" s="1"/>
  <c r="L177" i="2" a="1"/>
  <c r="L177" i="2" s="1"/>
  <c r="L169" i="2" a="1"/>
  <c r="L169" i="2" s="1"/>
  <c r="L161" i="2" a="1"/>
  <c r="L161" i="2" s="1"/>
  <c r="L153" i="2" a="1"/>
  <c r="L153" i="2" s="1"/>
  <c r="L145" i="2" a="1"/>
  <c r="L145" i="2" s="1"/>
  <c r="L137" i="2" a="1"/>
  <c r="L137" i="2" s="1"/>
  <c r="L129" i="2" a="1"/>
  <c r="L129" i="2" s="1"/>
  <c r="L121" i="2" a="1"/>
  <c r="L121" i="2" s="1"/>
  <c r="L113" i="2" a="1"/>
  <c r="L113" i="2" s="1"/>
  <c r="L105" i="2" a="1"/>
  <c r="L105" i="2" s="1"/>
  <c r="L563" i="2" a="1"/>
  <c r="L563" i="2" s="1"/>
  <c r="L549" i="2" a="1"/>
  <c r="L549" i="2" s="1"/>
  <c r="L523" i="2" a="1"/>
  <c r="L523" i="2" s="1"/>
  <c r="L477" i="2" a="1"/>
  <c r="L477" i="2" s="1"/>
  <c r="L473" i="2" a="1"/>
  <c r="L473" i="2" s="1"/>
  <c r="L457" i="2" a="1"/>
  <c r="L457" i="2" s="1"/>
  <c r="L441" i="2" a="1"/>
  <c r="L441" i="2" s="1"/>
  <c r="L423" i="2" a="1"/>
  <c r="L423" i="2" s="1"/>
  <c r="L415" i="2" a="1"/>
  <c r="L415" i="2" s="1"/>
  <c r="L407" i="2" a="1"/>
  <c r="L407" i="2" s="1"/>
  <c r="L397" i="2" a="1"/>
  <c r="L397" i="2" s="1"/>
  <c r="L381" i="2" a="1"/>
  <c r="L381" i="2" s="1"/>
  <c r="L365" i="2" a="1"/>
  <c r="L365" i="2" s="1"/>
  <c r="L352" i="2" a="1"/>
  <c r="L352" i="2" s="1"/>
  <c r="L336" i="2" a="1"/>
  <c r="L336" i="2" s="1"/>
  <c r="L324" i="2" a="1"/>
  <c r="L324" i="2" s="1"/>
  <c r="L316" i="2" a="1"/>
  <c r="L316" i="2" s="1"/>
  <c r="L308" i="2" a="1"/>
  <c r="L308" i="2" s="1"/>
  <c r="L300" i="2" a="1"/>
  <c r="L300" i="2" s="1"/>
  <c r="L292" i="2" a="1"/>
  <c r="L292" i="2" s="1"/>
  <c r="L284" i="2" a="1"/>
  <c r="L284" i="2" s="1"/>
  <c r="L276" i="2" a="1"/>
  <c r="L276" i="2" s="1"/>
  <c r="L268" i="2" a="1"/>
  <c r="L268" i="2" s="1"/>
  <c r="L260" i="2" a="1"/>
  <c r="L260" i="2" s="1"/>
  <c r="L252" i="2" a="1"/>
  <c r="L252" i="2" s="1"/>
  <c r="L244" i="2" a="1"/>
  <c r="L244" i="2" s="1"/>
  <c r="L236" i="2" a="1"/>
  <c r="L236" i="2" s="1"/>
  <c r="L228" i="2" a="1"/>
  <c r="L228" i="2" s="1"/>
  <c r="L220" i="2" a="1"/>
  <c r="L220" i="2" s="1"/>
  <c r="L212" i="2" a="1"/>
  <c r="L212" i="2" s="1"/>
  <c r="L595" i="2" a="1"/>
  <c r="L595" i="2" s="1"/>
  <c r="L490" i="2" a="1"/>
  <c r="L490" i="2" s="1"/>
  <c r="L466" i="2" a="1"/>
  <c r="L466" i="2" s="1"/>
  <c r="L450" i="2" a="1"/>
  <c r="L450" i="2" s="1"/>
  <c r="L434" i="2" a="1"/>
  <c r="L434" i="2" s="1"/>
  <c r="L399" i="2" a="1"/>
  <c r="L399" i="2" s="1"/>
  <c r="L383" i="2" a="1"/>
  <c r="L383" i="2" s="1"/>
  <c r="L367" i="2" a="1"/>
  <c r="L367" i="2" s="1"/>
  <c r="L359" i="2" a="1"/>
  <c r="L359" i="2" s="1"/>
  <c r="L343" i="2" a="1"/>
  <c r="L343" i="2" s="1"/>
  <c r="L327" i="2" a="1"/>
  <c r="L327" i="2" s="1"/>
  <c r="L319" i="2" a="1"/>
  <c r="L319" i="2" s="1"/>
  <c r="L311" i="2" a="1"/>
  <c r="L311" i="2" s="1"/>
  <c r="L303" i="2" a="1"/>
  <c r="L303" i="2" s="1"/>
  <c r="L295" i="2" a="1"/>
  <c r="L295" i="2" s="1"/>
  <c r="L287" i="2" a="1"/>
  <c r="L287" i="2" s="1"/>
  <c r="L279" i="2" a="1"/>
  <c r="L279" i="2" s="1"/>
  <c r="L271" i="2" a="1"/>
  <c r="L271" i="2" s="1"/>
  <c r="L263" i="2" a="1"/>
  <c r="L263" i="2" s="1"/>
  <c r="L255" i="2" a="1"/>
  <c r="L255" i="2" s="1"/>
  <c r="L247" i="2" a="1"/>
  <c r="L247" i="2" s="1"/>
  <c r="L239" i="2" a="1"/>
  <c r="L239" i="2" s="1"/>
  <c r="L231" i="2" a="1"/>
  <c r="L231" i="2" s="1"/>
  <c r="L223" i="2" a="1"/>
  <c r="L223" i="2" s="1"/>
  <c r="L215" i="2" a="1"/>
  <c r="L215" i="2" s="1"/>
  <c r="L207" i="2" a="1"/>
  <c r="L207" i="2" s="1"/>
  <c r="L199" i="2" a="1"/>
  <c r="L199" i="2" s="1"/>
  <c r="L191" i="2" a="1"/>
  <c r="L191" i="2" s="1"/>
  <c r="L183" i="2" a="1"/>
  <c r="L183" i="2" s="1"/>
  <c r="L175" i="2" a="1"/>
  <c r="L175" i="2" s="1"/>
  <c r="L167" i="2" a="1"/>
  <c r="L167" i="2" s="1"/>
  <c r="L159" i="2" a="1"/>
  <c r="L159" i="2" s="1"/>
  <c r="L151" i="2" a="1"/>
  <c r="L151" i="2" s="1"/>
  <c r="L143" i="2" a="1"/>
  <c r="L143" i="2" s="1"/>
  <c r="L135" i="2" a="1"/>
  <c r="L135" i="2" s="1"/>
  <c r="L127" i="2" a="1"/>
  <c r="L127" i="2" s="1"/>
  <c r="L566" i="2" a="1"/>
  <c r="L566" i="2" s="1"/>
  <c r="L533" i="2" a="1"/>
  <c r="L533" i="2" s="1"/>
  <c r="L484" i="2" a="1"/>
  <c r="L484" i="2" s="1"/>
  <c r="L479" i="2" a="1"/>
  <c r="L479" i="2" s="1"/>
  <c r="L465" i="2" a="1"/>
  <c r="L465" i="2" s="1"/>
  <c r="L449" i="2" a="1"/>
  <c r="L449" i="2" s="1"/>
  <c r="L433" i="2" a="1"/>
  <c r="L433" i="2" s="1"/>
  <c r="L427" i="2" a="1"/>
  <c r="L427" i="2" s="1"/>
  <c r="L419" i="2" a="1"/>
  <c r="L419" i="2" s="1"/>
  <c r="L411" i="2" a="1"/>
  <c r="L411" i="2" s="1"/>
  <c r="L389" i="2" a="1"/>
  <c r="L389" i="2" s="1"/>
  <c r="L494" i="2" a="1"/>
  <c r="L494" i="2" s="1"/>
  <c r="L469" i="2" a="1"/>
  <c r="L469" i="2" s="1"/>
  <c r="L392" i="2" a="1"/>
  <c r="L392" i="2" s="1"/>
  <c r="L334" i="2" a="1"/>
  <c r="L334" i="2" s="1"/>
  <c r="L204" i="2" a="1"/>
  <c r="L204" i="2" s="1"/>
  <c r="L196" i="2" a="1"/>
  <c r="L196" i="2" s="1"/>
  <c r="L462" i="2" a="1"/>
  <c r="L462" i="2" s="1"/>
  <c r="L422" i="2" a="1"/>
  <c r="L422" i="2" s="1"/>
  <c r="L417" i="2" a="1"/>
  <c r="L417" i="2" s="1"/>
  <c r="L406" i="2" a="1"/>
  <c r="L406" i="2" s="1"/>
  <c r="L396" i="2" a="1"/>
  <c r="L396" i="2" s="1"/>
  <c r="L364" i="2" a="1"/>
  <c r="L364" i="2" s="1"/>
  <c r="L357" i="2" a="1"/>
  <c r="L357" i="2" s="1"/>
  <c r="L587" i="2" a="1"/>
  <c r="L587" i="2" s="1"/>
  <c r="L373" i="2" a="1"/>
  <c r="L373" i="2" s="1"/>
  <c r="L350" i="2" a="1"/>
  <c r="L350" i="2" s="1"/>
  <c r="L330" i="2" a="1"/>
  <c r="L330" i="2" s="1"/>
  <c r="L317" i="2" a="1"/>
  <c r="L317" i="2" s="1"/>
  <c r="L301" i="2" a="1"/>
  <c r="L301" i="2" s="1"/>
  <c r="L285" i="2" a="1"/>
  <c r="L285" i="2" s="1"/>
  <c r="L269" i="2" a="1"/>
  <c r="L269" i="2" s="1"/>
  <c r="L253" i="2" a="1"/>
  <c r="L253" i="2" s="1"/>
  <c r="L237" i="2" a="1"/>
  <c r="L237" i="2" s="1"/>
  <c r="L221" i="2" a="1"/>
  <c r="L221" i="2" s="1"/>
  <c r="L186" i="2" a="1"/>
  <c r="L186" i="2" s="1"/>
  <c r="L184" i="2" a="1"/>
  <c r="L184" i="2" s="1"/>
  <c r="L178" i="2" a="1"/>
  <c r="L178" i="2" s="1"/>
  <c r="L176" i="2" a="1"/>
  <c r="L176" i="2" s="1"/>
  <c r="L170" i="2" a="1"/>
  <c r="L170" i="2" s="1"/>
  <c r="L168" i="2" a="1"/>
  <c r="L168" i="2" s="1"/>
  <c r="L162" i="2" a="1"/>
  <c r="L162" i="2" s="1"/>
  <c r="L505" i="2" a="1"/>
  <c r="L505" i="2" s="1"/>
  <c r="L380" i="2" a="1"/>
  <c r="L380" i="2" s="1"/>
  <c r="L360" i="2" a="1"/>
  <c r="L360" i="2" s="1"/>
  <c r="L320" i="2" a="1"/>
  <c r="L320" i="2" s="1"/>
  <c r="L304" i="2" a="1"/>
  <c r="L304" i="2" s="1"/>
  <c r="L288" i="2" a="1"/>
  <c r="L288" i="2" s="1"/>
  <c r="L272" i="2" a="1"/>
  <c r="L272" i="2" s="1"/>
  <c r="L256" i="2" a="1"/>
  <c r="L256" i="2" s="1"/>
  <c r="L240" i="2" a="1"/>
  <c r="L240" i="2" s="1"/>
  <c r="L224" i="2" a="1"/>
  <c r="L224" i="2" s="1"/>
  <c r="L182" i="2" a="1"/>
  <c r="L182" i="2" s="1"/>
  <c r="L180" i="2" a="1"/>
  <c r="L180" i="2" s="1"/>
  <c r="L174" i="2" a="1"/>
  <c r="L174" i="2" s="1"/>
  <c r="L172" i="2" a="1"/>
  <c r="L172" i="2" s="1"/>
  <c r="L166" i="2" a="1"/>
  <c r="L166" i="2" s="1"/>
  <c r="L164" i="2" a="1"/>
  <c r="L164" i="2" s="1"/>
  <c r="L158" i="2" a="1"/>
  <c r="L158" i="2" s="1"/>
  <c r="L156" i="2" a="1"/>
  <c r="L156" i="2" s="1"/>
  <c r="L150" i="2" a="1"/>
  <c r="L150" i="2" s="1"/>
  <c r="L148" i="2" a="1"/>
  <c r="L148" i="2" s="1"/>
  <c r="L142" i="2" a="1"/>
  <c r="L142" i="2" s="1"/>
  <c r="L140" i="2" a="1"/>
  <c r="L140" i="2" s="1"/>
  <c r="L134" i="2" a="1"/>
  <c r="L134" i="2" s="1"/>
  <c r="L132" i="2" a="1"/>
  <c r="L132" i="2" s="1"/>
  <c r="L126" i="2" a="1"/>
  <c r="L126" i="2" s="1"/>
  <c r="L124" i="2" a="1"/>
  <c r="L124" i="2" s="1"/>
  <c r="L117" i="2" a="1"/>
  <c r="L117" i="2" s="1"/>
  <c r="L110" i="2" a="1"/>
  <c r="L110" i="2" s="1"/>
  <c r="L108" i="2" a="1"/>
  <c r="L108" i="2" s="1"/>
  <c r="L101" i="2" a="1"/>
  <c r="L101" i="2" s="1"/>
  <c r="L91" i="2" a="1"/>
  <c r="L91" i="2" s="1"/>
  <c r="L83" i="2" a="1"/>
  <c r="L83" i="2" s="1"/>
  <c r="L75" i="2" a="1"/>
  <c r="L75" i="2" s="1"/>
  <c r="L67" i="2" a="1"/>
  <c r="L67" i="2" s="1"/>
  <c r="L59" i="2" a="1"/>
  <c r="L59" i="2" s="1"/>
  <c r="L51" i="2" a="1"/>
  <c r="L51" i="2" s="1"/>
  <c r="L43" i="2" a="1"/>
  <c r="L43" i="2" s="1"/>
  <c r="L35" i="2" a="1"/>
  <c r="L35" i="2" s="1"/>
  <c r="L27" i="2" a="1"/>
  <c r="L27" i="2" s="1"/>
  <c r="L19" i="2" a="1"/>
  <c r="L19" i="2" s="1"/>
  <c r="L11" i="2" a="1"/>
  <c r="L11" i="2" s="1"/>
  <c r="L3" i="2" a="1"/>
  <c r="L3" i="2" s="1"/>
  <c r="L2" i="2" a="1"/>
  <c r="L2" i="2" s="1"/>
  <c r="L30" i="2" a="1"/>
  <c r="L30" i="2" s="1"/>
  <c r="L22" i="2" a="1"/>
  <c r="L22" i="2" s="1"/>
  <c r="L6" i="2" a="1"/>
  <c r="L6" i="2" s="1"/>
  <c r="L81" i="2" a="1"/>
  <c r="L81" i="2" s="1"/>
  <c r="L548" i="2" a="1"/>
  <c r="L548" i="2" s="1"/>
  <c r="L437" i="2" a="1"/>
  <c r="L437" i="2" s="1"/>
  <c r="L394" i="2" a="1"/>
  <c r="L394" i="2" s="1"/>
  <c r="L376" i="2" a="1"/>
  <c r="L376" i="2" s="1"/>
  <c r="L346" i="2" a="1"/>
  <c r="L346" i="2" s="1"/>
  <c r="L332" i="2" a="1"/>
  <c r="L332" i="2" s="1"/>
  <c r="L208" i="2" a="1"/>
  <c r="L208" i="2" s="1"/>
  <c r="L200" i="2" a="1"/>
  <c r="L200" i="2" s="1"/>
  <c r="L188" i="2" a="1"/>
  <c r="L188" i="2" s="1"/>
  <c r="L122" i="2" a="1"/>
  <c r="L122" i="2" s="1"/>
  <c r="L115" i="2" a="1"/>
  <c r="L115" i="2" s="1"/>
  <c r="L106" i="2" a="1"/>
  <c r="L106" i="2" s="1"/>
  <c r="L99" i="2" a="1"/>
  <c r="L99" i="2" s="1"/>
  <c r="L94" i="2" a="1"/>
  <c r="L94" i="2" s="1"/>
  <c r="L86" i="2" a="1"/>
  <c r="L86" i="2" s="1"/>
  <c r="L78" i="2" a="1"/>
  <c r="L78" i="2" s="1"/>
  <c r="L70" i="2" a="1"/>
  <c r="L70" i="2" s="1"/>
  <c r="L62" i="2" a="1"/>
  <c r="L62" i="2" s="1"/>
  <c r="L54" i="2" a="1"/>
  <c r="L54" i="2" s="1"/>
  <c r="L46" i="2" a="1"/>
  <c r="L46" i="2" s="1"/>
  <c r="L38" i="2" a="1"/>
  <c r="L38" i="2" s="1"/>
  <c r="L14" i="2" a="1"/>
  <c r="L14" i="2" s="1"/>
  <c r="L430" i="2" a="1"/>
  <c r="L430" i="2" s="1"/>
  <c r="L425" i="2" a="1"/>
  <c r="L425" i="2" s="1"/>
  <c r="L414" i="2" a="1"/>
  <c r="L414" i="2" s="1"/>
  <c r="L409" i="2" a="1"/>
  <c r="L409" i="2" s="1"/>
  <c r="L339" i="2" a="1"/>
  <c r="L339" i="2" s="1"/>
  <c r="L322" i="2" a="1"/>
  <c r="L322" i="2" s="1"/>
  <c r="L306" i="2" a="1"/>
  <c r="L306" i="2" s="1"/>
  <c r="L290" i="2" a="1"/>
  <c r="L290" i="2" s="1"/>
  <c r="L274" i="2" a="1"/>
  <c r="L274" i="2" s="1"/>
  <c r="L258" i="2" a="1"/>
  <c r="L258" i="2" s="1"/>
  <c r="L242" i="2" a="1"/>
  <c r="L242" i="2" s="1"/>
  <c r="L226" i="2" a="1"/>
  <c r="L226" i="2" s="1"/>
  <c r="L210" i="2" a="1"/>
  <c r="L210" i="2" s="1"/>
  <c r="L205" i="2" a="1"/>
  <c r="L205" i="2" s="1"/>
  <c r="L202" i="2" a="1"/>
  <c r="L202" i="2" s="1"/>
  <c r="L197" i="2" a="1"/>
  <c r="L197" i="2" s="1"/>
  <c r="L190" i="2" a="1"/>
  <c r="L190" i="2" s="1"/>
  <c r="L120" i="2" a="1"/>
  <c r="L120" i="2" s="1"/>
  <c r="L104" i="2" a="1"/>
  <c r="L104" i="2" s="1"/>
  <c r="L97" i="2" a="1"/>
  <c r="L97" i="2" s="1"/>
  <c r="L89" i="2" a="1"/>
  <c r="L89" i="2" s="1"/>
  <c r="L561" i="2" a="1"/>
  <c r="L561" i="2" s="1"/>
  <c r="L453" i="2" a="1"/>
  <c r="L453" i="2" s="1"/>
  <c r="L362" i="2" a="1"/>
  <c r="L362" i="2" s="1"/>
  <c r="L325" i="2" a="1"/>
  <c r="L325" i="2" s="1"/>
  <c r="L293" i="2" a="1"/>
  <c r="L293" i="2" s="1"/>
  <c r="L261" i="2" a="1"/>
  <c r="L261" i="2" s="1"/>
  <c r="L229" i="2" a="1"/>
  <c r="L229" i="2" s="1"/>
  <c r="L344" i="2" a="1"/>
  <c r="L344" i="2" s="1"/>
  <c r="L103" i="2" a="1"/>
  <c r="L103" i="2" s="1"/>
  <c r="L100" i="2" a="1"/>
  <c r="L100" i="2" s="1"/>
  <c r="L93" i="2" a="1"/>
  <c r="L93" i="2" s="1"/>
  <c r="L77" i="2" a="1"/>
  <c r="L77" i="2" s="1"/>
  <c r="L250" i="2" a="1"/>
  <c r="L250" i="2" s="1"/>
  <c r="L189" i="2" a="1"/>
  <c r="L189" i="2" s="1"/>
  <c r="L160" i="2" a="1"/>
  <c r="L160" i="2" s="1"/>
  <c r="L60" i="2" a="1"/>
  <c r="L60" i="2" s="1"/>
  <c r="L50" i="2" a="1"/>
  <c r="L50" i="2" s="1"/>
  <c r="L42" i="2" a="1"/>
  <c r="L42" i="2" s="1"/>
  <c r="L28" i="2" a="1"/>
  <c r="L28" i="2" s="1"/>
  <c r="L20" i="2" a="1"/>
  <c r="L20" i="2" s="1"/>
  <c r="L355" i="2" a="1"/>
  <c r="L355" i="2" s="1"/>
  <c r="L171" i="2" a="1"/>
  <c r="L171" i="2" s="1"/>
  <c r="L155" i="2" a="1"/>
  <c r="L155" i="2" s="1"/>
  <c r="L147" i="2" a="1"/>
  <c r="L147" i="2" s="1"/>
  <c r="L139" i="2" a="1"/>
  <c r="L139" i="2" s="1"/>
  <c r="L131" i="2" a="1"/>
  <c r="L131" i="2" s="1"/>
  <c r="L123" i="2" a="1"/>
  <c r="L123" i="2" s="1"/>
  <c r="L118" i="2" a="1"/>
  <c r="L118" i="2" s="1"/>
  <c r="L95" i="2" a="1"/>
  <c r="L95" i="2" s="1"/>
  <c r="L79" i="2" a="1"/>
  <c r="L79" i="2" s="1"/>
  <c r="L264" i="2" a="1"/>
  <c r="L264" i="2" s="1"/>
  <c r="L218" i="2" a="1"/>
  <c r="L218" i="2" s="1"/>
  <c r="L181" i="2" a="1"/>
  <c r="L181" i="2" s="1"/>
  <c r="L144" i="2" a="1"/>
  <c r="L144" i="2" s="1"/>
  <c r="L136" i="2" a="1"/>
  <c r="L136" i="2" s="1"/>
  <c r="L90" i="2" a="1"/>
  <c r="L90" i="2" s="1"/>
  <c r="L88" i="2" a="1"/>
  <c r="L88" i="2" s="1"/>
  <c r="L68" i="2" a="1"/>
  <c r="L68" i="2" s="1"/>
  <c r="L66" i="2" a="1"/>
  <c r="L66" i="2" s="1"/>
  <c r="L52" i="2" a="1"/>
  <c r="L52" i="2" s="1"/>
  <c r="L44" i="2" a="1"/>
  <c r="L44" i="2" s="1"/>
  <c r="L34" i="2" a="1"/>
  <c r="L34" i="2" s="1"/>
  <c r="L18" i="2" a="1"/>
  <c r="L18" i="2" s="1"/>
  <c r="L12" i="2" a="1"/>
  <c r="L12" i="2" s="1"/>
  <c r="L4" i="2" a="1"/>
  <c r="L4" i="2" s="1"/>
  <c r="L102" i="2" a="1"/>
  <c r="L102" i="2" s="1"/>
  <c r="L76" i="2" a="1"/>
  <c r="L76" i="2" s="1"/>
  <c r="L64" i="2" a="1"/>
  <c r="L64" i="2" s="1"/>
  <c r="L40" i="2" a="1"/>
  <c r="L40" i="2" s="1"/>
  <c r="L32" i="2" a="1"/>
  <c r="L32" i="2" s="1"/>
  <c r="L8" i="2" a="1"/>
  <c r="L8" i="2" s="1"/>
  <c r="L53" i="2" a="1"/>
  <c r="L53" i="2" s="1"/>
  <c r="L348" i="2" a="1"/>
  <c r="L348" i="2" s="1"/>
  <c r="L328" i="2" a="1"/>
  <c r="L328" i="2" s="1"/>
  <c r="L314" i="2" a="1"/>
  <c r="L314" i="2" s="1"/>
  <c r="L296" i="2" a="1"/>
  <c r="L296" i="2" s="1"/>
  <c r="L282" i="2" a="1"/>
  <c r="L282" i="2" s="1"/>
  <c r="L232" i="2" a="1"/>
  <c r="L232" i="2" s="1"/>
  <c r="L152" i="2" a="1"/>
  <c r="L152" i="2" s="1"/>
  <c r="L128" i="2" a="1"/>
  <c r="L128" i="2" s="1"/>
  <c r="L74" i="2" a="1"/>
  <c r="L74" i="2" s="1"/>
  <c r="L58" i="2" a="1"/>
  <c r="L58" i="2" s="1"/>
  <c r="L36" i="2" a="1"/>
  <c r="L36" i="2" s="1"/>
  <c r="L26" i="2" a="1"/>
  <c r="L26" i="2" s="1"/>
  <c r="L10" i="2" a="1"/>
  <c r="L10" i="2" s="1"/>
  <c r="L92" i="2" a="1"/>
  <c r="L92" i="2" s="1"/>
  <c r="L56" i="2" a="1"/>
  <c r="L56" i="2" s="1"/>
  <c r="L24" i="2" a="1"/>
  <c r="L24" i="2" s="1"/>
  <c r="L47" i="2" a="1"/>
  <c r="L47" i="2" s="1"/>
  <c r="L309" i="2" a="1"/>
  <c r="L309" i="2" s="1"/>
  <c r="L277" i="2" a="1"/>
  <c r="L277" i="2" s="1"/>
  <c r="L245" i="2" a="1"/>
  <c r="L245" i="2" s="1"/>
  <c r="L213" i="2" a="1"/>
  <c r="L213" i="2" s="1"/>
  <c r="L192" i="2" a="1"/>
  <c r="L192" i="2" s="1"/>
  <c r="L163" i="2" a="1"/>
  <c r="L163" i="2" s="1"/>
  <c r="L157" i="2" a="1"/>
  <c r="L157" i="2" s="1"/>
  <c r="L149" i="2" a="1"/>
  <c r="L149" i="2" s="1"/>
  <c r="L141" i="2" a="1"/>
  <c r="L141" i="2" s="1"/>
  <c r="L133" i="2" a="1"/>
  <c r="L133" i="2" s="1"/>
  <c r="L125" i="2" a="1"/>
  <c r="L125" i="2" s="1"/>
  <c r="L112" i="2" a="1"/>
  <c r="L112" i="2" s="1"/>
  <c r="L107" i="2" a="1"/>
  <c r="L107" i="2" s="1"/>
  <c r="L72" i="2" a="1"/>
  <c r="L72" i="2" s="1"/>
  <c r="L48" i="2" a="1"/>
  <c r="L48" i="2" s="1"/>
  <c r="L16" i="2" a="1"/>
  <c r="L16" i="2" s="1"/>
  <c r="L45" i="2" a="1"/>
  <c r="L45" i="2" s="1"/>
  <c r="L567" i="2" a="1"/>
  <c r="L567" i="2" s="1"/>
  <c r="L341" i="2" a="1"/>
  <c r="L341" i="2" s="1"/>
  <c r="L173" i="2" a="1"/>
  <c r="L173" i="2" s="1"/>
  <c r="L154" i="2" a="1"/>
  <c r="L154" i="2" s="1"/>
  <c r="L146" i="2" a="1"/>
  <c r="L146" i="2" s="1"/>
  <c r="L138" i="2" a="1"/>
  <c r="L138" i="2" s="1"/>
  <c r="L130" i="2" a="1"/>
  <c r="L130" i="2" s="1"/>
  <c r="L114" i="2" a="1"/>
  <c r="L114" i="2" s="1"/>
  <c r="L85" i="2" a="1"/>
  <c r="L85" i="2" s="1"/>
  <c r="L298" i="2" a="1"/>
  <c r="L298" i="2" s="1"/>
  <c r="L280" i="2" a="1"/>
  <c r="L280" i="2" s="1"/>
  <c r="L248" i="2" a="1"/>
  <c r="L248" i="2" s="1"/>
  <c r="L216" i="2" a="1"/>
  <c r="L216" i="2" s="1"/>
  <c r="L165" i="2" a="1"/>
  <c r="L165" i="2" s="1"/>
  <c r="L119" i="2" a="1"/>
  <c r="L119" i="2" s="1"/>
  <c r="L111" i="2" a="1"/>
  <c r="L111" i="2" s="1"/>
  <c r="L98" i="2" a="1"/>
  <c r="L98" i="2" s="1"/>
  <c r="L82" i="2" a="1"/>
  <c r="L82" i="2" s="1"/>
  <c r="L80" i="2" a="1"/>
  <c r="L80" i="2" s="1"/>
  <c r="L73" i="2" a="1"/>
  <c r="L73" i="2" s="1"/>
  <c r="L71" i="2" a="1"/>
  <c r="L71" i="2" s="1"/>
  <c r="L65" i="2" a="1"/>
  <c r="L65" i="2" s="1"/>
  <c r="L63" i="2" a="1"/>
  <c r="L63" i="2" s="1"/>
  <c r="L61" i="2" a="1"/>
  <c r="L61" i="2" s="1"/>
  <c r="L49" i="2" a="1"/>
  <c r="L49" i="2" s="1"/>
  <c r="L109" i="2" a="1"/>
  <c r="L109" i="2" s="1"/>
  <c r="L87" i="2" a="1"/>
  <c r="L87" i="2" s="1"/>
  <c r="L378" i="2" a="1"/>
  <c r="L378" i="2" s="1"/>
  <c r="L234" i="2" a="1"/>
  <c r="L234" i="2" s="1"/>
  <c r="L116" i="2" a="1"/>
  <c r="L116" i="2" s="1"/>
  <c r="L96" i="2" a="1"/>
  <c r="L96" i="2" s="1"/>
  <c r="L69" i="2" a="1"/>
  <c r="L69" i="2" s="1"/>
  <c r="L57" i="2" a="1"/>
  <c r="L57" i="2" s="1"/>
  <c r="L55" i="2" a="1"/>
  <c r="L55" i="2" s="1"/>
  <c r="L446" i="2" a="1"/>
  <c r="L446" i="2" s="1"/>
  <c r="L312" i="2" a="1"/>
  <c r="L312" i="2" s="1"/>
  <c r="L266" i="2" a="1"/>
  <c r="L266" i="2" s="1"/>
  <c r="L39" i="2" a="1"/>
  <c r="L39" i="2" s="1"/>
  <c r="L31" i="2" a="1"/>
  <c r="L31" i="2" s="1"/>
  <c r="L15" i="2" a="1"/>
  <c r="L15" i="2" s="1"/>
  <c r="L29" i="2" a="1"/>
  <c r="L29" i="2" s="1"/>
  <c r="L13" i="2" a="1"/>
  <c r="L13" i="2" s="1"/>
  <c r="L84" i="2" a="1"/>
  <c r="L84" i="2" s="1"/>
  <c r="L23" i="2" a="1"/>
  <c r="L23" i="2" s="1"/>
  <c r="L7" i="2" a="1"/>
  <c r="L7" i="2" s="1"/>
  <c r="L25" i="2" a="1"/>
  <c r="L25" i="2" s="1"/>
  <c r="L9" i="2" a="1"/>
  <c r="L9" i="2" s="1"/>
  <c r="L37" i="2" a="1"/>
  <c r="L37" i="2" s="1"/>
  <c r="L179" i="2" a="1"/>
  <c r="L179" i="2" s="1"/>
  <c r="L41" i="2" a="1"/>
  <c r="L41" i="2" s="1"/>
  <c r="L17" i="2" a="1"/>
  <c r="L17" i="2" s="1"/>
  <c r="L194" i="2" a="1"/>
  <c r="L194" i="2" s="1"/>
  <c r="L33" i="2" a="1"/>
  <c r="L33" i="2" s="1"/>
  <c r="L5" i="2" a="1"/>
  <c r="L5" i="2" s="1"/>
  <c r="L21" i="2" a="1"/>
  <c r="L21" i="2" s="1"/>
  <c r="M2" i="2" l="1" a="1"/>
  <c r="M2" i="2" s="1"/>
  <c r="N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<sst xmlns="http://schemas.openxmlformats.org/spreadsheetml/2006/main" count="2745" uniqueCount="1397">
  <si>
    <t>BNR</t>
  </si>
  <si>
    <t>MaStR Nr.</t>
  </si>
  <si>
    <t>Zuständigkeit</t>
  </si>
  <si>
    <t>Langbezeichnung</t>
  </si>
  <si>
    <t>Bundesland / Land</t>
  </si>
  <si>
    <t>Angepasste EOG 2025</t>
  </si>
  <si>
    <t>Vorgelagerte NK</t>
  </si>
  <si>
    <t>Bereinigte EOG 2025</t>
  </si>
  <si>
    <t>Individueller Schwellenwert</t>
  </si>
  <si>
    <t>Individueller Rang</t>
  </si>
  <si>
    <t>Kumulierte individuelle Marktabdeckung</t>
  </si>
  <si>
    <t>Schwellenwert nach Ziffer 16.2</t>
  </si>
  <si>
    <t>Rang zum Schwellenwert nach Ziffer 16.2</t>
  </si>
  <si>
    <t>GNB946673500211</t>
  </si>
  <si>
    <t>Bundeszuständigkeit</t>
  </si>
  <si>
    <t>Creos Deutschland GmbH</t>
  </si>
  <si>
    <t>Saarland</t>
  </si>
  <si>
    <t>GNB937014330482</t>
  </si>
  <si>
    <t>Licht- und Kraftwerke Sonneberg GmbH</t>
  </si>
  <si>
    <t>Thüringen</t>
  </si>
  <si>
    <t>GNB957307909843</t>
  </si>
  <si>
    <t>Stadtwerke Homburg GmbH</t>
  </si>
  <si>
    <t>GNB962483507615</t>
  </si>
  <si>
    <t>Bad Honnef AG</t>
  </si>
  <si>
    <t>Nordrhein-Westfalen</t>
  </si>
  <si>
    <t>GNB967630793798</t>
  </si>
  <si>
    <t>Stadtwerke Schwäbisch Hall GmbH</t>
  </si>
  <si>
    <t>Baden-Württemberg</t>
  </si>
  <si>
    <t>GNB957189404528</t>
  </si>
  <si>
    <t>Städtische Werke Spremberg (Lausitz) GmbH</t>
  </si>
  <si>
    <t>Brandenburg</t>
  </si>
  <si>
    <t>GNB920438022392</t>
  </si>
  <si>
    <t>Energieversorgung Limburg GmbH</t>
  </si>
  <si>
    <t>Hessen</t>
  </si>
  <si>
    <t>GNB941691208798</t>
  </si>
  <si>
    <t>TraveNetz GmbH</t>
  </si>
  <si>
    <t>Schleswig-Holstein</t>
  </si>
  <si>
    <t>GNB928859479665</t>
  </si>
  <si>
    <t>Regionetz GmbH</t>
  </si>
  <si>
    <t>GNB953102331681</t>
  </si>
  <si>
    <t>Ferngas Netzgesellschaft mbH</t>
  </si>
  <si>
    <t>Bayern</t>
  </si>
  <si>
    <t>GNB940795373944</t>
  </si>
  <si>
    <t>Stadtwerke Wertheim GmbH</t>
  </si>
  <si>
    <t>GNB946870474414</t>
  </si>
  <si>
    <t>Energie- und Wasserversorgung Altenburg GmbH</t>
  </si>
  <si>
    <t>GNB959070625821</t>
  </si>
  <si>
    <t>wesernetz Bremen GmbH</t>
  </si>
  <si>
    <t>Bremen</t>
  </si>
  <si>
    <t>GNB961199392140</t>
  </si>
  <si>
    <t>SWM Infrastruktur GmbH &amp; Co. KG</t>
  </si>
  <si>
    <t>GNB946474772176</t>
  </si>
  <si>
    <t>Licht- und Kraftwerke Helmbrechts GmbH</t>
  </si>
  <si>
    <t>GNB919359042961</t>
  </si>
  <si>
    <t>Stadtwerke Ulm/Neu-Ulm Netze GmbH</t>
  </si>
  <si>
    <t>GNB910902469198</t>
  </si>
  <si>
    <t>NRM Netzdienste Rhein-Main GmbH</t>
  </si>
  <si>
    <t>GNB948413999798</t>
  </si>
  <si>
    <t>LSW Netz GmbH &amp; Co. KG</t>
  </si>
  <si>
    <t>Niedersachsen</t>
  </si>
  <si>
    <t>GNB914171423226</t>
  </si>
  <si>
    <t>Syna GmbH</t>
  </si>
  <si>
    <t>GNB937524475581</t>
  </si>
  <si>
    <t>NEW Netz GmbH</t>
  </si>
  <si>
    <t>GNB935601032283</t>
  </si>
  <si>
    <t>Vereinigte Stadtwerke Netz GmbH</t>
  </si>
  <si>
    <t>GNB945506478819</t>
  </si>
  <si>
    <t>NBB Netzgesellschaft Berlin-Brandenburg mbH &amp; Co. KG</t>
  </si>
  <si>
    <t>Berlin</t>
  </si>
  <si>
    <t>GNB987239037642</t>
  </si>
  <si>
    <t>RheinNetz GmbH</t>
  </si>
  <si>
    <t>GNB926541210565</t>
  </si>
  <si>
    <t>EWE NETZ GmbH</t>
  </si>
  <si>
    <t>GNB993730123142</t>
  </si>
  <si>
    <t>TEN Thüringer Energienetze GmbH &amp; Co. KG</t>
  </si>
  <si>
    <t>GNB979877318498</t>
  </si>
  <si>
    <t>Dortmunder Netz GmbH</t>
  </si>
  <si>
    <t>GNB942995849212</t>
  </si>
  <si>
    <t>SachsenNetze HS.HD GmbH</t>
  </si>
  <si>
    <t>Sachsen</t>
  </si>
  <si>
    <t>GNB947959387687</t>
  </si>
  <si>
    <t>inetz GmbH</t>
  </si>
  <si>
    <t>GNB962186703079</t>
  </si>
  <si>
    <t>GELSENWASSER Energienetze GmbH</t>
  </si>
  <si>
    <t>GNB982072716822</t>
  </si>
  <si>
    <t>Mitteldeutsche Netzgesellschaft Gas mbH</t>
  </si>
  <si>
    <t>Sachsen-Anhalt</t>
  </si>
  <si>
    <t>GNB928262590957</t>
  </si>
  <si>
    <t>N-ERGIE Netz GmbH</t>
  </si>
  <si>
    <t>GNB948901966400</t>
  </si>
  <si>
    <t>Harz Energie Netz GmbH</t>
  </si>
  <si>
    <t>GNB945332614559</t>
  </si>
  <si>
    <t>MVV Netze GmbH</t>
  </si>
  <si>
    <t>GNB962344681492</t>
  </si>
  <si>
    <t>Thüga Energienetze GmbH</t>
  </si>
  <si>
    <t>Rheinland-Pfalz</t>
  </si>
  <si>
    <t>GNB980382735786</t>
  </si>
  <si>
    <t>SachsenNetze GmbH</t>
  </si>
  <si>
    <t>GNB917220120879</t>
  </si>
  <si>
    <t>enercity Netz GmbH</t>
  </si>
  <si>
    <t>GNB950058903795</t>
  </si>
  <si>
    <t>Netze ODR GmbH</t>
  </si>
  <si>
    <t>GNB925719094075</t>
  </si>
  <si>
    <t>TWS Netz GmbH</t>
  </si>
  <si>
    <t>GNB961340146837</t>
  </si>
  <si>
    <t>badenovaNETZE GmbH</t>
  </si>
  <si>
    <t>GNB925632528282</t>
  </si>
  <si>
    <t>Energienetze Bayern GmbH &amp; Co. KG</t>
  </si>
  <si>
    <t>GNB935553858917</t>
  </si>
  <si>
    <t>Netzgesellschaft Düsseldorf mbH</t>
  </si>
  <si>
    <t>GNB971688551903</t>
  </si>
  <si>
    <t>schwaben netz gmbh</t>
  </si>
  <si>
    <t>GNB968885043072</t>
  </si>
  <si>
    <t>Mainzer Netze GmbH</t>
  </si>
  <si>
    <t>GNB975831060304</t>
  </si>
  <si>
    <t>VersorgungsBetriebe Elbe GmbH</t>
  </si>
  <si>
    <t>GNB914415028736</t>
  </si>
  <si>
    <t>Osterholzer Stadtwerke GmbH &amp; Co. KG</t>
  </si>
  <si>
    <t>GNB922003381538</t>
  </si>
  <si>
    <t>Netze BW GmbH</t>
  </si>
  <si>
    <t>GNB942216884343</t>
  </si>
  <si>
    <t>Avacon Hochdrucknetz GmbH</t>
  </si>
  <si>
    <t>GNB921497217583</t>
  </si>
  <si>
    <t>Westnetz GmbH</t>
  </si>
  <si>
    <t>GNB969428363046</t>
  </si>
  <si>
    <t>SWO Netz GmbH</t>
  </si>
  <si>
    <t>GNB951481558699</t>
  </si>
  <si>
    <t>EAM Netz GmbH</t>
  </si>
  <si>
    <t>GNB956570819354</t>
  </si>
  <si>
    <t>Mitteldeutsche Netzgesellschaft Gas HD mbH</t>
  </si>
  <si>
    <t>GNB920556220366</t>
  </si>
  <si>
    <t>Energienetze Mittelrhein GmbH &amp; Co. KG</t>
  </si>
  <si>
    <t>GNB926212099208</t>
  </si>
  <si>
    <t>KMW Gastransport GmbH</t>
  </si>
  <si>
    <t>GNB968827964922</t>
  </si>
  <si>
    <t>Westfalen Weser Netz GmbH</t>
  </si>
  <si>
    <t>GNB946401010951</t>
  </si>
  <si>
    <t>HanseGas GmbH</t>
  </si>
  <si>
    <t>GNB974540795811</t>
  </si>
  <si>
    <t>Avacon Netz GmbH</t>
  </si>
  <si>
    <t>GNB937784972783</t>
  </si>
  <si>
    <t>E.DIS Netz GmbH</t>
  </si>
  <si>
    <t>GNB986228208100</t>
  </si>
  <si>
    <t>e-netz Südhessen AG</t>
  </si>
  <si>
    <t>GNB978427732999</t>
  </si>
  <si>
    <t>ElbEnergie GmbH</t>
  </si>
  <si>
    <t>GNB908457460128</t>
  </si>
  <si>
    <t>schwaben netz regional GmbH</t>
  </si>
  <si>
    <t>GNB928445680659</t>
  </si>
  <si>
    <t>GETEC net GmbH</t>
  </si>
  <si>
    <t>GNB979029427009</t>
  </si>
  <si>
    <t>SWL Übertragungsnetzgesellschaft mbH</t>
  </si>
  <si>
    <t>GNB930096964552</t>
  </si>
  <si>
    <t>Schleswig-Holstein Netz GmbH</t>
  </si>
  <si>
    <t>GNB993401961684</t>
  </si>
  <si>
    <t>Hamburger Energienetze GmbH</t>
  </si>
  <si>
    <t>Hamburg</t>
  </si>
  <si>
    <t>GNB941409738203</t>
  </si>
  <si>
    <t>inetz.hd GmbH</t>
  </si>
  <si>
    <t>GNB979376591194</t>
  </si>
  <si>
    <t>Landeszuständigkeit</t>
  </si>
  <si>
    <t>Gemeindewerke Kiefersfelden</t>
  </si>
  <si>
    <t>GNB926484299078</t>
  </si>
  <si>
    <t>GVW GmbH</t>
  </si>
  <si>
    <t>GNB963449142321</t>
  </si>
  <si>
    <t>Stadtwerke Germersheim GmbH</t>
  </si>
  <si>
    <t>GNB933169181542</t>
  </si>
  <si>
    <t>Stadtwerke Versmold GmbH</t>
  </si>
  <si>
    <t>GNB982448260010</t>
  </si>
  <si>
    <t>Stadtwerke Bliestal GmbH</t>
  </si>
  <si>
    <t>GNB984463716220</t>
  </si>
  <si>
    <t>Stadtwerke Gengenbach -Versorgungsbetriebe-</t>
  </si>
  <si>
    <t>GNB913698561503</t>
  </si>
  <si>
    <t>Stadtwerke Kulmbach</t>
  </si>
  <si>
    <t>GNB946144706739</t>
  </si>
  <si>
    <t>Stadtwerke Lichtenfels</t>
  </si>
  <si>
    <t>GNB941605247790</t>
  </si>
  <si>
    <t>Stadtwerke Malchow</t>
  </si>
  <si>
    <t>Mecklenburg-Vorpommern</t>
  </si>
  <si>
    <t>GNB976670154056</t>
  </si>
  <si>
    <t>Stadtwerke Sulzbach/Saar GmbH</t>
  </si>
  <si>
    <t>GNB982336181533</t>
  </si>
  <si>
    <t>Stadtwerke Wernigerode GmbH</t>
  </si>
  <si>
    <t>GNB982083938701</t>
  </si>
  <si>
    <t>Stadtwerke Schweinfurt GmbH</t>
  </si>
  <si>
    <t>GNB964399954996</t>
  </si>
  <si>
    <t>Stadtwerke Wissen GmbH</t>
  </si>
  <si>
    <t>GNB975321408937</t>
  </si>
  <si>
    <t>Stadtwerke Ribnitz-Damgarten GmbH</t>
  </si>
  <si>
    <t>GNB913382100230</t>
  </si>
  <si>
    <t>Stadtwerke Stein GmbH &amp; Co. KG</t>
  </si>
  <si>
    <t>GNB919181239621</t>
  </si>
  <si>
    <t>Stadtwerke Ludwigsburg - Kornwestheim GmbH</t>
  </si>
  <si>
    <t>GNB984268404254</t>
  </si>
  <si>
    <t>EWR GmbH</t>
  </si>
  <si>
    <t>GNB982369566352</t>
  </si>
  <si>
    <t>Stadtwerke Lehrte GmbH</t>
  </si>
  <si>
    <t>GNB920408474831</t>
  </si>
  <si>
    <t>Stadtwerke Fellbach GmbH</t>
  </si>
  <si>
    <t>GNB959477802405</t>
  </si>
  <si>
    <t>Stadtwerke Bad Windsheim</t>
  </si>
  <si>
    <t>GNB918729156864</t>
  </si>
  <si>
    <t>STADTWERKE GREVEN GMBH</t>
  </si>
  <si>
    <t>GNB920974725030</t>
  </si>
  <si>
    <t>Stadtwerke Pirmasens Versorgungs GmbH</t>
  </si>
  <si>
    <t>GNB955355868518</t>
  </si>
  <si>
    <t>Stadtwerke Gronau GmbH</t>
  </si>
  <si>
    <t>GNB935896303808</t>
  </si>
  <si>
    <t>Energieversorgung Rüsselsheim GmbH</t>
  </si>
  <si>
    <t>GNB977684538252</t>
  </si>
  <si>
    <t>TaunaGas Oberursel (Taunus) GmbH</t>
  </si>
  <si>
    <t>GNB952804392723</t>
  </si>
  <si>
    <t>Stadtwerke Wolfenbüttel GmbH</t>
  </si>
  <si>
    <t>GNB989099238139</t>
  </si>
  <si>
    <t>Stadtwerke Teterow GmbH</t>
  </si>
  <si>
    <t>GNB946162495592</t>
  </si>
  <si>
    <t>Stadtwerke Rothenburg o.d.T. GmbH</t>
  </si>
  <si>
    <t>GNB957379028886</t>
  </si>
  <si>
    <t>Stadtwerke Bad Salzuflen GmbH</t>
  </si>
  <si>
    <t>GNB968625842026</t>
  </si>
  <si>
    <t>Energieversorgung Selb-Marktredwitz GmbH</t>
  </si>
  <si>
    <t>GNB930374091994</t>
  </si>
  <si>
    <t>Stadtwerke Mühlheim am Main GmbH</t>
  </si>
  <si>
    <t>GNB934587908476</t>
  </si>
  <si>
    <t>Energie- und Wasserversorgung Rheine GmbH</t>
  </si>
  <si>
    <t>GNB921386359486</t>
  </si>
  <si>
    <t>Stadtwerke Roth</t>
  </si>
  <si>
    <t>GNB938749708539</t>
  </si>
  <si>
    <t>Energieversorgung Lohr-Karlstadt und Umgebung GmbH &amp; Co. KG</t>
  </si>
  <si>
    <t>GNB932632813416</t>
  </si>
  <si>
    <t>Energie- und Wasserversorgung Bünde GmbH</t>
  </si>
  <si>
    <t>GNB964144488264</t>
  </si>
  <si>
    <t>Stadtwerke Schkeuditz GmbH</t>
  </si>
  <si>
    <t>GNB957381674422</t>
  </si>
  <si>
    <t>infra fürth gmbh</t>
  </si>
  <si>
    <t>GNB911432170967</t>
  </si>
  <si>
    <t>Stadtwerke Werl GmbH</t>
  </si>
  <si>
    <t>GNB984674393319</t>
  </si>
  <si>
    <t>Stadtwerke Emden GmbH</t>
  </si>
  <si>
    <t>GNB924338184389</t>
  </si>
  <si>
    <t>Stadtwerke Bamberg Energie- und Wasserversorgungs GmbH</t>
  </si>
  <si>
    <t>GNB978672553158</t>
  </si>
  <si>
    <t>Energieversorgung Südbaar GmbH &amp; Co. KG</t>
  </si>
  <si>
    <t>GNB932824836278</t>
  </si>
  <si>
    <t>Stadtwerke Hettstedt GmbH</t>
  </si>
  <si>
    <t>GNB964203338578</t>
  </si>
  <si>
    <t>Stadtwerke Reichenbach/Vogtland GmbH</t>
  </si>
  <si>
    <t>GNB919248423703</t>
  </si>
  <si>
    <t>e-regio GmbH &amp; Co. KG</t>
  </si>
  <si>
    <t>GNB948647263405</t>
  </si>
  <si>
    <t>Gemeindewerke Grefrath GmbH</t>
  </si>
  <si>
    <t>GNB961676976337</t>
  </si>
  <si>
    <t>Stadtwerke Hof Energie+Wasser GmbH</t>
  </si>
  <si>
    <t>GNB962689437341</t>
  </si>
  <si>
    <t>INNergie GmbH</t>
  </si>
  <si>
    <t>GNB935730662016</t>
  </si>
  <si>
    <t>Maintal-Werke-GmbH - Stadtwerke der Stadt Maintal</t>
  </si>
  <si>
    <t>GNB988533763923</t>
  </si>
  <si>
    <t>Stadtwerke Ansbach GmbH</t>
  </si>
  <si>
    <t>GNB929683505193</t>
  </si>
  <si>
    <t>Stadtwerke Diez GmbH</t>
  </si>
  <si>
    <t>GNB967183461595</t>
  </si>
  <si>
    <t>Stadtwerke Engen GmbH</t>
  </si>
  <si>
    <t>GNB965895229564</t>
  </si>
  <si>
    <t>Stadtwerke Hattingen GmbH</t>
  </si>
  <si>
    <t>GNB948157943132</t>
  </si>
  <si>
    <t>Stadtwerke Lambrecht (Pfalz) GmbH</t>
  </si>
  <si>
    <t>GNB921325657086</t>
  </si>
  <si>
    <t>Stadtwerke Haldensleben GmbH</t>
  </si>
  <si>
    <t>GNB924751316756</t>
  </si>
  <si>
    <t>Gasversorgung Dessau GmbH</t>
  </si>
  <si>
    <t>GNB986934419609</t>
  </si>
  <si>
    <t>Stadtwerke Neustadt a.d. Aisch GmbH</t>
  </si>
  <si>
    <t>GNB930223569872</t>
  </si>
  <si>
    <t>Stadtwerke Lübz GmbH</t>
  </si>
  <si>
    <t>GNB920075992584</t>
  </si>
  <si>
    <t>Stadtwerke Büdingen</t>
  </si>
  <si>
    <t>GNB911049635637</t>
  </si>
  <si>
    <t>Stadtwerke Rastatt GmbH</t>
  </si>
  <si>
    <t>GNB925899818591</t>
  </si>
  <si>
    <t>Stadtwerke Verden GmbH</t>
  </si>
  <si>
    <t>GNB933699925142</t>
  </si>
  <si>
    <t>Stadtwerke St. Ingbert GmbH</t>
  </si>
  <si>
    <t>GNB936512152893</t>
  </si>
  <si>
    <t>Stadtwerke Nürtingen GmbH</t>
  </si>
  <si>
    <t>GNB979673751154</t>
  </si>
  <si>
    <t>Stadtwerke GmbH Bad Kreuznach</t>
  </si>
  <si>
    <t>GNB973505640432</t>
  </si>
  <si>
    <t>Stadtwerke Schaumburg-Lippe GmbH</t>
  </si>
  <si>
    <t>GNB980048145348</t>
  </si>
  <si>
    <t>Stadtwerke Rinteln GmbH</t>
  </si>
  <si>
    <t>GNB979377376530</t>
  </si>
  <si>
    <t>Stadtwerke Ratingen GmbH</t>
  </si>
  <si>
    <t>GNB989020973672</t>
  </si>
  <si>
    <t>Stadtwerke Böhmetal GmbH</t>
  </si>
  <si>
    <t>GNB922599871048</t>
  </si>
  <si>
    <t>Zwickauer Energieversorgung GmbH</t>
  </si>
  <si>
    <t>GNB974944988758</t>
  </si>
  <si>
    <t>Stadtwerke Lemgo GmbH</t>
  </si>
  <si>
    <t>GNB988708015642</t>
  </si>
  <si>
    <t>Stadtwerke Meerane GmbH</t>
  </si>
  <si>
    <t>GNB947565440462</t>
  </si>
  <si>
    <t>Stadtwerke Lünen GmbH</t>
  </si>
  <si>
    <t>GNB927217237282</t>
  </si>
  <si>
    <t>Stadtwerke Hagenow GmbH</t>
  </si>
  <si>
    <t>GNB931151064392</t>
  </si>
  <si>
    <t>Stadtwerke Buchen GmbH &amp; Co KG</t>
  </si>
  <si>
    <t>GNB923518132103</t>
  </si>
  <si>
    <t>Stadtwerke Olbernhau GmbH</t>
  </si>
  <si>
    <t>GNB969414508451</t>
  </si>
  <si>
    <t>Erdgasversorgung Erding GmbH &amp; Co. KG</t>
  </si>
  <si>
    <t>GNB976597928372</t>
  </si>
  <si>
    <t>Ohra Energie GmbH</t>
  </si>
  <si>
    <t>GNB954849994870</t>
  </si>
  <si>
    <t>Stadtwerke Passau GmbH</t>
  </si>
  <si>
    <t>GNB964030969624</t>
  </si>
  <si>
    <t>Stadtwerke Schwarzenberg GmbH</t>
  </si>
  <si>
    <t>GNB924784045579</t>
  </si>
  <si>
    <t>Stadtwerke Mühlacker GmbH</t>
  </si>
  <si>
    <t>GNB949935327250</t>
  </si>
  <si>
    <t>Stadtwerke Troisdorf GmbH</t>
  </si>
  <si>
    <t>GNB956257231912</t>
  </si>
  <si>
    <t>Kommunalunternehmen Stadtwerke Weiden i. d. OPf. AöR</t>
  </si>
  <si>
    <t>GNB930407902068</t>
  </si>
  <si>
    <t>Hellenstein-Energie-Logistik GmbH</t>
  </si>
  <si>
    <t>GNB987978845874</t>
  </si>
  <si>
    <t>Stadtwerke Ingolstadt Netze GmbH</t>
  </si>
  <si>
    <t>GNB962571616281</t>
  </si>
  <si>
    <t>REWAG Regensburger Energie- u. Wasserversorgung AG &amp; Co. KG</t>
  </si>
  <si>
    <t>GNB938238519738</t>
  </si>
  <si>
    <t>Energieversorgung Alzenau GmbH</t>
  </si>
  <si>
    <t>GNB911602719101</t>
  </si>
  <si>
    <t>ESWE Versorgungs AG</t>
  </si>
  <si>
    <t>GNB960254272557</t>
  </si>
  <si>
    <t>Stadtwerke Ellwangen GmbH</t>
  </si>
  <si>
    <t>GNB952788220357</t>
  </si>
  <si>
    <t>Stadtwerke Bietigheim-Bissingen GmbH</t>
  </si>
  <si>
    <t>GNB936360885707</t>
  </si>
  <si>
    <t>Stadtwerke Marburg GmbH</t>
  </si>
  <si>
    <t>GNB938424393784</t>
  </si>
  <si>
    <t>Herzo Werke GmbH</t>
  </si>
  <si>
    <t>GNB956255074276</t>
  </si>
  <si>
    <t>MEGA Monheimer Elektrizitäts- und Gasversorgung GmbH</t>
  </si>
  <si>
    <t>GNB987383113261</t>
  </si>
  <si>
    <t>Stadtwerke Amberg Versorgungs GmbH</t>
  </si>
  <si>
    <t>GNB917622913932</t>
  </si>
  <si>
    <t>Stadtwerke Friedberg (Hessen)</t>
  </si>
  <si>
    <t>GNB984218025744</t>
  </si>
  <si>
    <t>Stadtwerke Glauchau Dienstleistungsgesellschaft mbH</t>
  </si>
  <si>
    <t>GNB925836226823</t>
  </si>
  <si>
    <t>Stadtwerke Pfarrkirchen</t>
  </si>
  <si>
    <t>GNB972925352758</t>
  </si>
  <si>
    <t>Stadtwerke Gunzenhausen GmbH</t>
  </si>
  <si>
    <t>GNB918429883428</t>
  </si>
  <si>
    <t>Stadtwerke Sindelfingen GmbH</t>
  </si>
  <si>
    <t>GNB958249020443</t>
  </si>
  <si>
    <t>Stadtwerke Tübingen GmbH</t>
  </si>
  <si>
    <t>GNB982727651683</t>
  </si>
  <si>
    <t>Stadtwerke Neuffen AG</t>
  </si>
  <si>
    <t>GNB952287181821</t>
  </si>
  <si>
    <t>Stadtwerke Ochtrup</t>
  </si>
  <si>
    <t>GNB943874648261</t>
  </si>
  <si>
    <t>Stadtwerke Rees GmbH</t>
  </si>
  <si>
    <t>GNB974938283937</t>
  </si>
  <si>
    <t>Stadtwerke Witten GmbH</t>
  </si>
  <si>
    <t>GNB960965256419</t>
  </si>
  <si>
    <t>WEV Warendorfer Energieversorgung GmbH</t>
  </si>
  <si>
    <t>GNB962848014239</t>
  </si>
  <si>
    <t>Stadtwerke Bad Brückenau GmbH</t>
  </si>
  <si>
    <t>GNB977630425131</t>
  </si>
  <si>
    <t>Stadtwerke Erkrath GmbH</t>
  </si>
  <si>
    <t>GNB973928624521</t>
  </si>
  <si>
    <t>Stadtwerk Tauberfranken GmbH</t>
  </si>
  <si>
    <t>GNB936269228834</t>
  </si>
  <si>
    <t>Stadtwerke Schwäbisch Gmünd GmbH</t>
  </si>
  <si>
    <t>GNB938200492403</t>
  </si>
  <si>
    <t>EW Eichsfeldgas GmbH</t>
  </si>
  <si>
    <t>GNB957037996458</t>
  </si>
  <si>
    <t>Stadtwerke Weinheim GmbH</t>
  </si>
  <si>
    <t>GNB985263642818</t>
  </si>
  <si>
    <t>Stadtwerke Wesel GmbH</t>
  </si>
  <si>
    <t>GNB952534286972</t>
  </si>
  <si>
    <t>Stadtwerke Völklingen Netz GmbH</t>
  </si>
  <si>
    <t>GNB954420271062</t>
  </si>
  <si>
    <t>STADTWERKE KELHEIM GmbH &amp; Co KG</t>
  </si>
  <si>
    <t>GNB947487027185</t>
  </si>
  <si>
    <t>Technische Werke Naumburg GmbH</t>
  </si>
  <si>
    <t>GNB974327530093</t>
  </si>
  <si>
    <t>Stadtwerke Fröndenberg Wickede GmbH</t>
  </si>
  <si>
    <t>GNB953881934950</t>
  </si>
  <si>
    <t>LokalWerke GmbH</t>
  </si>
  <si>
    <t>GNB955975793450</t>
  </si>
  <si>
    <t>GGEW, Gruppen-Gas- und Elektrizitätswerk Bergstraße AG</t>
  </si>
  <si>
    <t>GNB988785506743</t>
  </si>
  <si>
    <t>Energieversorgung Inselsberg GmbH</t>
  </si>
  <si>
    <t>GNB945933777899</t>
  </si>
  <si>
    <t>Gasversorgung Ebermannstadt GmbH</t>
  </si>
  <si>
    <t>GNB969931313958</t>
  </si>
  <si>
    <t>Licht-, Kraft- und Wasserwerke Kitzingen GmbH</t>
  </si>
  <si>
    <t>GNB933624641284</t>
  </si>
  <si>
    <t>Rheinhessische Energie- und Wasserversorgungs-GmbH</t>
  </si>
  <si>
    <t>GNB943797384222</t>
  </si>
  <si>
    <t>Stadtwerke Bad Nauheim GmbH</t>
  </si>
  <si>
    <t>GNB957583201303</t>
  </si>
  <si>
    <t>KEW Karwendel Energie und Wasser GmbH</t>
  </si>
  <si>
    <t>GNB961304971277</t>
  </si>
  <si>
    <t>Stadtwerke Bexbach GmbH</t>
  </si>
  <si>
    <t>GNB970634176405</t>
  </si>
  <si>
    <t>Energie Waldeck-Frankenberg GmbH</t>
  </si>
  <si>
    <t>GNB972298010989</t>
  </si>
  <si>
    <t>Stadtwerke Rostock Aktiengesellschaft</t>
  </si>
  <si>
    <t>GNB961952065182</t>
  </si>
  <si>
    <t>Stadtwerke Murrhardt</t>
  </si>
  <si>
    <t>GNB930963175036</t>
  </si>
  <si>
    <t>Stadtwerke Blankenburg GmbH</t>
  </si>
  <si>
    <t>GNB966967431595</t>
  </si>
  <si>
    <t>Stadtwerke Traunstein GmbH &amp; Co. KG</t>
  </si>
  <si>
    <t>GNB916159698633</t>
  </si>
  <si>
    <t>Stadtwerke Waren GmbH</t>
  </si>
  <si>
    <t>GNB949020075974</t>
  </si>
  <si>
    <t>Stadtwerke Speyer GmbH</t>
  </si>
  <si>
    <t>GNB962328281557</t>
  </si>
  <si>
    <t>Stadtwerke Backnang GmbH</t>
  </si>
  <si>
    <t>GNB915268921755</t>
  </si>
  <si>
    <t>Stadtwerke Bad Urach</t>
  </si>
  <si>
    <t>GNB928640073201</t>
  </si>
  <si>
    <t>Stadtwerke Eilenburg GmbH</t>
  </si>
  <si>
    <t>GNB927370318187</t>
  </si>
  <si>
    <t>Stadtwerke Memmingen</t>
  </si>
  <si>
    <t>GNB990546546233</t>
  </si>
  <si>
    <t>Stadtwerke Langenfeld GmbH</t>
  </si>
  <si>
    <t>GNB972127916468</t>
  </si>
  <si>
    <t>Hertener Stadtwerke GmbH</t>
  </si>
  <si>
    <t>GNB946884512072</t>
  </si>
  <si>
    <t>Stadtwerke Weißwasser GmbH</t>
  </si>
  <si>
    <t>GNB951956109982</t>
  </si>
  <si>
    <t>Stadtwerke Herborn GmbH</t>
  </si>
  <si>
    <t>GNB925696754917</t>
  </si>
  <si>
    <t>Energieversorgung Beckum GmbH &amp; Co. KG</t>
  </si>
  <si>
    <t>GNB924245949606</t>
  </si>
  <si>
    <t>SWN Stadtwerke Neustadt GmbH</t>
  </si>
  <si>
    <t>GNB974431486866</t>
  </si>
  <si>
    <t>Stadtwerke Eberbach GmbH</t>
  </si>
  <si>
    <t>GNB928235801363</t>
  </si>
  <si>
    <t>Stadtwerke Peine GmbH</t>
  </si>
  <si>
    <t>GNB964226744011</t>
  </si>
  <si>
    <t>Energieversorgung Filstal GmbH &amp; Co. KG</t>
  </si>
  <si>
    <t>GNB927115802919</t>
  </si>
  <si>
    <t>Stadtwerke Riesa GmbH</t>
  </si>
  <si>
    <t>GNB982569971246</t>
  </si>
  <si>
    <t>EFG Erdgas Forchheim GmbH</t>
  </si>
  <si>
    <t>GNB938878046496</t>
  </si>
  <si>
    <t>Teutoburger Energie Netzwerk eG (TEN eG)</t>
  </si>
  <si>
    <t>GNB926794535453</t>
  </si>
  <si>
    <t>Stadtwerke Winsen (Luhe) GmbH</t>
  </si>
  <si>
    <t>GNB985759692518</t>
  </si>
  <si>
    <t>Stadtwerke Schwabach GmbH</t>
  </si>
  <si>
    <t>GNB988619644580</t>
  </si>
  <si>
    <t>Stadtwerke Soltau GmbH &amp; Co. KG</t>
  </si>
  <si>
    <t>GNB979856110723</t>
  </si>
  <si>
    <t>Stadtwerke Schneverdingen-Neuenkirchen GmbH</t>
  </si>
  <si>
    <t>GNB965120053957</t>
  </si>
  <si>
    <t>Stadtwerke Lippstadt GmbH</t>
  </si>
  <si>
    <t>GNB978728753129</t>
  </si>
  <si>
    <t>Stadtwerke Landau a.d. Isar</t>
  </si>
  <si>
    <t>GNB990127914321</t>
  </si>
  <si>
    <t>Stadtwerke Herne AG</t>
  </si>
  <si>
    <t>GNB947485497263</t>
  </si>
  <si>
    <t>Stadtwerke Detmold GmbH</t>
  </si>
  <si>
    <t>GNB988721851609</t>
  </si>
  <si>
    <t>HEWA GmbH</t>
  </si>
  <si>
    <t>GNB917595865047</t>
  </si>
  <si>
    <t>Stadtwerke Heiligenhaus GmbH</t>
  </si>
  <si>
    <t>GNB928339052876</t>
  </si>
  <si>
    <t>Stadtwerke Güstrow GmbH</t>
  </si>
  <si>
    <t>GNB932322231452</t>
  </si>
  <si>
    <t>Stadtwerke Buchholz in der Nordheide GmbH</t>
  </si>
  <si>
    <t>GNB918154116921</t>
  </si>
  <si>
    <t>Energieversorgung Trossingen GmbH</t>
  </si>
  <si>
    <t>GNB974992466611</t>
  </si>
  <si>
    <t>Stadtwerke Brühl GmbH</t>
  </si>
  <si>
    <t>GNB966282393585</t>
  </si>
  <si>
    <t>Stadtwerke Bebra GmbH</t>
  </si>
  <si>
    <t>GNB946890030584</t>
  </si>
  <si>
    <t>Stadtwerke Bad Kissingen GmbH</t>
  </si>
  <si>
    <t>GNB950532089007</t>
  </si>
  <si>
    <t>Energieversorgung Schwarze Elster GmbH</t>
  </si>
  <si>
    <t>GNB972509444268</t>
  </si>
  <si>
    <t>Sömmerdaer Energieversorgung GmbH</t>
  </si>
  <si>
    <t>GNB923972740678</t>
  </si>
  <si>
    <t>Energie- und Wasserversorgung Kirchzarten GmbH</t>
  </si>
  <si>
    <t>GNB911611228908</t>
  </si>
  <si>
    <t>Stadtwerke Vlotho GmbH</t>
  </si>
  <si>
    <t>GNB938651440374</t>
  </si>
  <si>
    <t>Stadtwerke Torgau GmbH</t>
  </si>
  <si>
    <t>GNB974974105880</t>
  </si>
  <si>
    <t>Stadtwerke Bad Vilbel GmbH</t>
  </si>
  <si>
    <t>GNB953955067423</t>
  </si>
  <si>
    <t>Stadtwerke Eschwege GmbH</t>
  </si>
  <si>
    <t>GNB951962442110</t>
  </si>
  <si>
    <t>Stadtwerk Haßfurt GmbH</t>
  </si>
  <si>
    <t>GNB918300264667</t>
  </si>
  <si>
    <t>Stadtwerke Schwerte GmbH</t>
  </si>
  <si>
    <t>GNB921327668059</t>
  </si>
  <si>
    <t>Stadtwerke Schwarzenbach a.d. Saale</t>
  </si>
  <si>
    <t>GNB984915931331</t>
  </si>
  <si>
    <t>Stadtwerke Rotenburg (Wümme) GmbH</t>
  </si>
  <si>
    <t>GNB957510646221</t>
  </si>
  <si>
    <t>Stadtwerke Herford GmbH</t>
  </si>
  <si>
    <t>GNB913214969561</t>
  </si>
  <si>
    <t>Stadtwerke Einbeck GmbH</t>
  </si>
  <si>
    <t>GNB933711976145</t>
  </si>
  <si>
    <t>Stadtwerke Hünfeld GmbH</t>
  </si>
  <si>
    <t>GNB911049321349</t>
  </si>
  <si>
    <t>Gemeindewerke Bovenden GmbH &amp; Co. KG</t>
  </si>
  <si>
    <t>GNB962477090970</t>
  </si>
  <si>
    <t>Stadtwerke Langen GmbH</t>
  </si>
  <si>
    <t>GNB940234429737</t>
  </si>
  <si>
    <t>Gemeindewerke Gundelfingen GmbH</t>
  </si>
  <si>
    <t>GNB915708240668</t>
  </si>
  <si>
    <t>KEW Kommunale Energie- und Wasserversorgung AG</t>
  </si>
  <si>
    <t>GNB955561092059</t>
  </si>
  <si>
    <t>Gasversorgung Biedenkopf GmbH</t>
  </si>
  <si>
    <t>GNB990639713344</t>
  </si>
  <si>
    <t>Stadtwerke Münchberg</t>
  </si>
  <si>
    <t>GNB921332496623</t>
  </si>
  <si>
    <t>Stadtwerke Pasewalk GmbH</t>
  </si>
  <si>
    <t>GNB938047170151</t>
  </si>
  <si>
    <t>Stadtwerke Waiblingen GmbH</t>
  </si>
  <si>
    <t>GNB918272645570</t>
  </si>
  <si>
    <t>Stadtwerke Bad Saulgau</t>
  </si>
  <si>
    <t>GNB980190399415</t>
  </si>
  <si>
    <t>Stadtwerke Deidesheim GmbH</t>
  </si>
  <si>
    <t>GNB961167557977</t>
  </si>
  <si>
    <t>Stadtwerke Bad Hersfeld GmbH</t>
  </si>
  <si>
    <t>GNB919260180288</t>
  </si>
  <si>
    <t>Stadtwerke Bad Homburg v.d. Höhe</t>
  </si>
  <si>
    <t>GNB932371725070</t>
  </si>
  <si>
    <t>Stadtwerke Bad Reichenhall KU</t>
  </si>
  <si>
    <t>GNB966375106108</t>
  </si>
  <si>
    <t>Stadtwerke Dachau Eigenbetr. d. Stadt Dachau</t>
  </si>
  <si>
    <t>GNB944224170333</t>
  </si>
  <si>
    <t>Stadtwerke Bergen GmbH</t>
  </si>
  <si>
    <t>GNB970262024789</t>
  </si>
  <si>
    <t>GEO Gesellschaft für Energieversorgung Ostalb mbH</t>
  </si>
  <si>
    <t>GNB965638832044</t>
  </si>
  <si>
    <t>Gemeindewerke Münchweiler a.d. Rodalb AöR</t>
  </si>
  <si>
    <t>GNB928234805393</t>
  </si>
  <si>
    <t>OsthessenNetz GmbH</t>
  </si>
  <si>
    <t>GNB929825272501</t>
  </si>
  <si>
    <t>RhönEnergie Osthessen GmbH</t>
  </si>
  <si>
    <t>GNB914964915860</t>
  </si>
  <si>
    <t>Stadtwerke Neckargemünd GmbH</t>
  </si>
  <si>
    <t>GNB933795801500</t>
  </si>
  <si>
    <t>Stadtwerke Gaggenau</t>
  </si>
  <si>
    <t>GNB980540084084</t>
  </si>
  <si>
    <t>Stadtwerke Sangerhausen GmbH</t>
  </si>
  <si>
    <t>GNB960564183925</t>
  </si>
  <si>
    <t>Stadtwerke Velbert GmbH</t>
  </si>
  <si>
    <t>GNB981517250464</t>
  </si>
  <si>
    <t>Stadtwerke Zittau GmbH</t>
  </si>
  <si>
    <t>GNB945043363210</t>
  </si>
  <si>
    <t>Stadtwerke Uelzen GmbH</t>
  </si>
  <si>
    <t>GNB965453173872</t>
  </si>
  <si>
    <t>Stadtwerke Stadtroda GmbH</t>
  </si>
  <si>
    <t>GNB934599784709</t>
  </si>
  <si>
    <t>Stadtwerke Stade GmbH</t>
  </si>
  <si>
    <t>GNB970568960453</t>
  </si>
  <si>
    <t>Stadtwerke Döbeln GmbH</t>
  </si>
  <si>
    <t>GNB937695540118</t>
  </si>
  <si>
    <t>Stadtwerke Coesfeld GmbH</t>
  </si>
  <si>
    <t>GNB944425996022</t>
  </si>
  <si>
    <t>Stadtwerke Baden-Baden</t>
  </si>
  <si>
    <t>GNB960259433243</t>
  </si>
  <si>
    <t>Stadtwerke Pirna Energie GmbH</t>
  </si>
  <si>
    <t>GNB948159266161</t>
  </si>
  <si>
    <t>Stadtwerke Delitzsch GmbH</t>
  </si>
  <si>
    <t>GNB943951427598</t>
  </si>
  <si>
    <t>Stadtwerke Crailsheim GmbH</t>
  </si>
  <si>
    <t>GNB917087750189</t>
  </si>
  <si>
    <t>ENNI Energie &amp; Umwelt Niederrhein GmbH</t>
  </si>
  <si>
    <t>GNB972184392298</t>
  </si>
  <si>
    <t>Netzgesellschaft Eisenberg mbH</t>
  </si>
  <si>
    <t>GNB976088386346</t>
  </si>
  <si>
    <t>Freiberger Erdgas GmbH</t>
  </si>
  <si>
    <t>GNB991722188346</t>
  </si>
  <si>
    <t>Stadtwerke Bönnigheim</t>
  </si>
  <si>
    <t>GNB975295996362</t>
  </si>
  <si>
    <t>Gaswerk Bad Sooden-Allendorf GmbH</t>
  </si>
  <si>
    <t>GNB976481226775</t>
  </si>
  <si>
    <t>Stadtwerke Hammelburg GmbH</t>
  </si>
  <si>
    <t>GNB981176659783</t>
  </si>
  <si>
    <t>Stadtwerke Essen AG</t>
  </si>
  <si>
    <t>GNB928985193022</t>
  </si>
  <si>
    <t>Stadtwerke Giengen GmbH</t>
  </si>
  <si>
    <t>GNB985708992317</t>
  </si>
  <si>
    <t>Stadtwerke Radolfzell GmbH</t>
  </si>
  <si>
    <t>GNB982493003235</t>
  </si>
  <si>
    <t>Stadtwerke Ramstein-Miesenbach GmbH</t>
  </si>
  <si>
    <t>GNB929896867996</t>
  </si>
  <si>
    <t>Stadtwerke Willich GmbH</t>
  </si>
  <si>
    <t>GNB966280744273</t>
  </si>
  <si>
    <t>Stadtwerke Nienburg/Weser GmbH</t>
  </si>
  <si>
    <t>GNB943609715664</t>
  </si>
  <si>
    <t>Stadtwerke Quedlinburg GmbH</t>
  </si>
  <si>
    <t>GNB929978079125</t>
  </si>
  <si>
    <t>Versorgungsbetriebe Hann. Münden GmbH</t>
  </si>
  <si>
    <t>GNB972653693536</t>
  </si>
  <si>
    <t>Stadtwerke Ludwigslust-Grabow GmbH</t>
  </si>
  <si>
    <t>GNB947448096038</t>
  </si>
  <si>
    <t>Städtische Werke Magdeburg GmbH &amp; Co. KG</t>
  </si>
  <si>
    <t>GNB994930108755</t>
  </si>
  <si>
    <t>Stadtwerke Lingen GmbH</t>
  </si>
  <si>
    <t>GNB978474385292</t>
  </si>
  <si>
    <t>Stadtwerke Ilmenau GmbH</t>
  </si>
  <si>
    <t>GNB952408158107</t>
  </si>
  <si>
    <t>Stadtwerke Saarbrücken Netz AG</t>
  </si>
  <si>
    <t>GNB954738769978</t>
  </si>
  <si>
    <t>Stadtwerke Vilshofen GmbH</t>
  </si>
  <si>
    <t>GNB938738690982</t>
  </si>
  <si>
    <t>Energie- und Wasserwerke Bautzen GmbH Energijowe a Wodowezawody</t>
  </si>
  <si>
    <t>GNB911831509764</t>
  </si>
  <si>
    <t>Stadtwerke Bühl GmbH</t>
  </si>
  <si>
    <t>GNB977367023754</t>
  </si>
  <si>
    <t>SWN Stadtwerke Northeim GmbH</t>
  </si>
  <si>
    <t>GNB912396896856</t>
  </si>
  <si>
    <t>Versorgungsbetriebe Hoyerswerda GmbH</t>
  </si>
  <si>
    <t>GNB935484917370</t>
  </si>
  <si>
    <t>Stadtwerke Röthenbach a.d. Pegnitz GmbH</t>
  </si>
  <si>
    <t>GNB945350040521</t>
  </si>
  <si>
    <t>Stadtwerke Stendal GmbH</t>
  </si>
  <si>
    <t>GNB974804909718</t>
  </si>
  <si>
    <t>Stadtwerke Bad Dürkheim GmbH</t>
  </si>
  <si>
    <t>GNB986998707148</t>
  </si>
  <si>
    <t>Stadtwerke Menden GmbH</t>
  </si>
  <si>
    <t>GNB936721034041</t>
  </si>
  <si>
    <t>SWP Stadtwerke Pforzheim GmbH &amp; Co. KG</t>
  </si>
  <si>
    <t>GNB941526253214</t>
  </si>
  <si>
    <t>Stadtwerke Steinfurt GmbH</t>
  </si>
  <si>
    <t>GNB960263982997</t>
  </si>
  <si>
    <t>Gemeindewerke Haßloch GmbH</t>
  </si>
  <si>
    <t>GNB964508552334</t>
  </si>
  <si>
    <t>Stadtwerke Meinerzhagen GmbH</t>
  </si>
  <si>
    <t>GNB988371476702</t>
  </si>
  <si>
    <t>Stadtwerke Straubing Strom und Gas GmbH</t>
  </si>
  <si>
    <t>GNB940594897535</t>
  </si>
  <si>
    <t>Stadtwerke Emsdetten GmbH</t>
  </si>
  <si>
    <t>GNB927434121869</t>
  </si>
  <si>
    <t>Gaswerk Illingen Zweckverband</t>
  </si>
  <si>
    <t>GNB969278851038</t>
  </si>
  <si>
    <t>Energiewerke Zeulenroda GmbH</t>
  </si>
  <si>
    <t>GNB972832801608</t>
  </si>
  <si>
    <t>Stadtwerke Oerlinghausen GmbH</t>
  </si>
  <si>
    <t>GNB962607642239</t>
  </si>
  <si>
    <t>Stadtwerke Kleve GmbH</t>
  </si>
  <si>
    <t>GNB976429671421</t>
  </si>
  <si>
    <t>EGF EnergieGesellschaft Frankenberg mbH</t>
  </si>
  <si>
    <t>GNB985574432467</t>
  </si>
  <si>
    <t>Stadtwerke Mosbach GmbH</t>
  </si>
  <si>
    <t>GNB975759524445</t>
  </si>
  <si>
    <t>Stadtwerke Sigmaringen GmbH</t>
  </si>
  <si>
    <t>GNB940758199581</t>
  </si>
  <si>
    <t>Stadtwerke Konstanz GmbH</t>
  </si>
  <si>
    <t>GNB975368548368</t>
  </si>
  <si>
    <t>Stadtwerke Neustadt an der Orla GmbH</t>
  </si>
  <si>
    <t>GNB975093333864</t>
  </si>
  <si>
    <t>Stadtwerke Viernheim Netz GmbH</t>
  </si>
  <si>
    <t>GNB986149665341</t>
  </si>
  <si>
    <t>Stadtwerke Kamp-Lintfort GmbH</t>
  </si>
  <si>
    <t>GNB970056715930</t>
  </si>
  <si>
    <t>Wirtschaftsbetriebe der Stadt Norden GmbH</t>
  </si>
  <si>
    <t>GNB925320974001</t>
  </si>
  <si>
    <t>Stadtwerke Neuenhaus GmbH</t>
  </si>
  <si>
    <t>GNB975491479270</t>
  </si>
  <si>
    <t>Stadtwerke Rosenheim Netze GmbH</t>
  </si>
  <si>
    <t>GNB981927492713</t>
  </si>
  <si>
    <t>Gasgesellschaft Kerken-Wachtendonk mbH</t>
  </si>
  <si>
    <t>GNB950177618839</t>
  </si>
  <si>
    <t>Stadtwerke Schneeberg GmbH</t>
  </si>
  <si>
    <t>GNB985468599719</t>
  </si>
  <si>
    <t>Stadtwerke Neumarkt i. d. OPf. Energie GmbH</t>
  </si>
  <si>
    <t>GNB935484751059</t>
  </si>
  <si>
    <t>Heilbronner Versorgungs GmbH</t>
  </si>
  <si>
    <t>GNB937463706173</t>
  </si>
  <si>
    <t>Gemeindewerke Neuendettelsau</t>
  </si>
  <si>
    <t>GNB951171405203</t>
  </si>
  <si>
    <t>Stadtwerke Wülfrath GmbH</t>
  </si>
  <si>
    <t>GNB934841710166</t>
  </si>
  <si>
    <t>Stadtwerke Achim AG</t>
  </si>
  <si>
    <t>GNB979048296433</t>
  </si>
  <si>
    <t>Stadtwerke Neuburg a. d. Donau</t>
  </si>
  <si>
    <t>GNB914158783329</t>
  </si>
  <si>
    <t>Stadtwerke Landshut</t>
  </si>
  <si>
    <t>GNB965959220216</t>
  </si>
  <si>
    <t>Stadtwerke Lutherstadt Eisleben GmbH</t>
  </si>
  <si>
    <t>GNB912718173986</t>
  </si>
  <si>
    <t>Stadtwerke Emmendingen GmbH</t>
  </si>
  <si>
    <t>GNB978420807045</t>
  </si>
  <si>
    <t>WerraEnergie GmbH</t>
  </si>
  <si>
    <t>GNB940604033823</t>
  </si>
  <si>
    <t>Stadtwerke Grünstadt GmbH</t>
  </si>
  <si>
    <t>GNB948029682343</t>
  </si>
  <si>
    <t>Stadtwerke Haltern am See GmbH</t>
  </si>
  <si>
    <t>GNB911957911069</t>
  </si>
  <si>
    <t>Energie- und Wasserversorgung Bruchsal GmbH</t>
  </si>
  <si>
    <t>GNB922778934540</t>
  </si>
  <si>
    <t>Stadtwerke Göttingen AG</t>
  </si>
  <si>
    <t>GNB943691486985</t>
  </si>
  <si>
    <t>Stadtwerke Hilden GmbH</t>
  </si>
  <si>
    <t>GNB933489586287</t>
  </si>
  <si>
    <t>Bayerische Rhöngas GmbH</t>
  </si>
  <si>
    <t>GNB923939871193</t>
  </si>
  <si>
    <t>Stadtwerke Eichstätt Versorgungs-GmbH</t>
  </si>
  <si>
    <t>GNB982028951819</t>
  </si>
  <si>
    <t>Meißener Stadtwerke GmbH</t>
  </si>
  <si>
    <t>GNB927777303694</t>
  </si>
  <si>
    <t>Stadtwerke Metzingen</t>
  </si>
  <si>
    <t>GNB919998167728</t>
  </si>
  <si>
    <t>Stadtwerke - Erdgas Plauen GmbH</t>
  </si>
  <si>
    <t>GNB963133860784</t>
  </si>
  <si>
    <t>Halberstadtwerke GmbH</t>
  </si>
  <si>
    <t>GNB923886512972</t>
  </si>
  <si>
    <t>Tegernseer Energie- gesellschaft mbH &amp; Co. KG</t>
  </si>
  <si>
    <t>GNB983997716713</t>
  </si>
  <si>
    <t>Stadtwerke Soest GmbH</t>
  </si>
  <si>
    <t>GNB958946310113</t>
  </si>
  <si>
    <t>Stadtwerke Schramberg GmbH &amp; Co. KG</t>
  </si>
  <si>
    <t>GNB958867871151</t>
  </si>
  <si>
    <t>Bielefelder Netz GmbH</t>
  </si>
  <si>
    <t>GNB999585507359</t>
  </si>
  <si>
    <t>Stadtwerke Buxtehude GmbH</t>
  </si>
  <si>
    <t>GNB926757402112</t>
  </si>
  <si>
    <t>Stadtwerke Elbtal GmbH</t>
  </si>
  <si>
    <t>GNB934784347849</t>
  </si>
  <si>
    <t>Stadtwerke Goch GmbH</t>
  </si>
  <si>
    <t>GNB945751016644</t>
  </si>
  <si>
    <t>Stadtwerke Hockenheim</t>
  </si>
  <si>
    <t>GNB940500391256</t>
  </si>
  <si>
    <t>Stadtwerke Radevormwald GmbH</t>
  </si>
  <si>
    <t>GNB911601932709</t>
  </si>
  <si>
    <t>Stadtwerke Schüttorf - Emsbüren GmbH</t>
  </si>
  <si>
    <t>GNB915870017488</t>
  </si>
  <si>
    <t>Energie Mittelsachsen GmbH</t>
  </si>
  <si>
    <t>GNB974639881616</t>
  </si>
  <si>
    <t>STADTWERKE WEISSENBURG GmbH</t>
  </si>
  <si>
    <t>GNB941627083109</t>
  </si>
  <si>
    <t>Energie und Versorgung Butzbach GmbH</t>
  </si>
  <si>
    <t>GNB957164472870</t>
  </si>
  <si>
    <t>Siegener Versorgungsbetriebe GmbH</t>
  </si>
  <si>
    <t>GNB969623559442</t>
  </si>
  <si>
    <t>Celle-Uelzen Netz GmbH</t>
  </si>
  <si>
    <t>GNB962265815655</t>
  </si>
  <si>
    <t>Stadtwerke Werdau GmbH</t>
  </si>
  <si>
    <t>GNB940688686496</t>
  </si>
  <si>
    <t>Stadtwerke Clausthal-Zellerfeld GmbH</t>
  </si>
  <si>
    <t>GNB910636218352</t>
  </si>
  <si>
    <t>Gasversorgung Pforzheim Land GmbH</t>
  </si>
  <si>
    <t>GNB928553975784</t>
  </si>
  <si>
    <t>Stadtwerke Nettetal GmbH</t>
  </si>
  <si>
    <t>GNB959021520434</t>
  </si>
  <si>
    <t>Stadtwerke Gescher GmbH</t>
  </si>
  <si>
    <t>GNB972454923375</t>
  </si>
  <si>
    <t>Stadtwerke Treuchtlingen KU</t>
  </si>
  <si>
    <t>GNB922784601931</t>
  </si>
  <si>
    <t>SWT Stadtwerke Trier Versorgungs-GmbH</t>
  </si>
  <si>
    <t>GNB961169985662</t>
  </si>
  <si>
    <t>Freitaler Stadtwerke GmbH</t>
  </si>
  <si>
    <t>GNB959333706359</t>
  </si>
  <si>
    <t>medl GmbH</t>
  </si>
  <si>
    <t>GNB922360343590</t>
  </si>
  <si>
    <t>Pfalzgas GmbH</t>
  </si>
  <si>
    <t>GNB929004790482</t>
  </si>
  <si>
    <t>Stadtwerke Haiger</t>
  </si>
  <si>
    <t>GNB938290814161</t>
  </si>
  <si>
    <t>Stadtwerke Porta Westfalica GmbH</t>
  </si>
  <si>
    <t>GNB948297109832</t>
  </si>
  <si>
    <t>Energie- und Wassergesellschaft mbh</t>
  </si>
  <si>
    <t>GNB992492653386</t>
  </si>
  <si>
    <t>Energieversorgung Rottenburg am Neckar GmbH</t>
  </si>
  <si>
    <t>GNB932008009856</t>
  </si>
  <si>
    <t>Stadtwerke Neustrelitz GmbH</t>
  </si>
  <si>
    <t>GNB954740790274</t>
  </si>
  <si>
    <t>Stadtwerke Rhede GmbH</t>
  </si>
  <si>
    <t>GNB990621740518</t>
  </si>
  <si>
    <t>Stadtwerke Bad Pyrmont GmbH</t>
  </si>
  <si>
    <t>GNB921648042231</t>
  </si>
  <si>
    <t>Stadtwerke Kempen GmbH</t>
  </si>
  <si>
    <t>GNB941928041990</t>
  </si>
  <si>
    <t>TWB-Technische Werke Blaubeuren GmbH</t>
  </si>
  <si>
    <t>GNB920278029575</t>
  </si>
  <si>
    <t>Stadtwerke Villingen-Schwenningen GmbH</t>
  </si>
  <si>
    <t>GNB934241218682</t>
  </si>
  <si>
    <t>Stadtwerke Herrenberg</t>
  </si>
  <si>
    <t>GNB971247290366</t>
  </si>
  <si>
    <t>Albstadtwerke GmbH</t>
  </si>
  <si>
    <t>GNB965049469280</t>
  </si>
  <si>
    <t>Stadtwerke Parchim GmbH</t>
  </si>
  <si>
    <t>GNB940346761442</t>
  </si>
  <si>
    <t>EGT Energie GmbH</t>
  </si>
  <si>
    <t>GNB911696669399</t>
  </si>
  <si>
    <t>Gemeindewerke Holzkirchen GmbH</t>
  </si>
  <si>
    <t>GNB930467558427</t>
  </si>
  <si>
    <t>Stadtwerke Bad Säckingen GmbH</t>
  </si>
  <si>
    <t>GNB952720489200</t>
  </si>
  <si>
    <t>Stadtwerke Bad Wörishofen</t>
  </si>
  <si>
    <t>GNB951110957046</t>
  </si>
  <si>
    <t>Stadtwerke Bretten GmbH</t>
  </si>
  <si>
    <t>GNB967159182851</t>
  </si>
  <si>
    <t>Stadtwerke Norderney GmbH</t>
  </si>
  <si>
    <t>GNB991188049205</t>
  </si>
  <si>
    <t>Gemeindewerke Steinhagen GmbH</t>
  </si>
  <si>
    <t>GNB932931645411</t>
  </si>
  <si>
    <t>Stadtwerke Bad Tölz GmbH</t>
  </si>
  <si>
    <t>GNB992064321309</t>
  </si>
  <si>
    <t>Stadtwerke Iserlohn GmbH</t>
  </si>
  <si>
    <t>GNB917337149909</t>
  </si>
  <si>
    <t>Gasversorgung Wismar Land GmbH</t>
  </si>
  <si>
    <t>GNB946287916651</t>
  </si>
  <si>
    <t>ENRW Energieversorgung Rottweil GmbH &amp; Co. KG</t>
  </si>
  <si>
    <t>GNB984474154936</t>
  </si>
  <si>
    <t>Stadtwerke Neu-Isenburg GmbH</t>
  </si>
  <si>
    <t>GNB920367582882</t>
  </si>
  <si>
    <t>BEW Bergische Energie- und Wasser-GmbH</t>
  </si>
  <si>
    <t>GNB925391309733</t>
  </si>
  <si>
    <t>Stadtwerke Neustadt an der Weinstraße GmbH</t>
  </si>
  <si>
    <t>GNB984342262268</t>
  </si>
  <si>
    <t>Stadtwerke Neuwied GmbH</t>
  </si>
  <si>
    <t>GNB937212999689</t>
  </si>
  <si>
    <t>Stadtwerke Oelsnitz/V. GmbH</t>
  </si>
  <si>
    <t>GNB941240499035</t>
  </si>
  <si>
    <t>Stadtwerke Meerbusch GmbH</t>
  </si>
  <si>
    <t>GNB972432085552</t>
  </si>
  <si>
    <t>Stadtwerke Schwetzingen GmbH &amp; Co. KG</t>
  </si>
  <si>
    <t>GNB963834795026</t>
  </si>
  <si>
    <t>Freisinger Stadtwerke Versorgungs-GmbH</t>
  </si>
  <si>
    <t>GNB974367960539</t>
  </si>
  <si>
    <t>GEW Wilhelmshaven GmbH</t>
  </si>
  <si>
    <t>GNB974575309526</t>
  </si>
  <si>
    <t>Stadtwerke Borken/Westf. GmbH</t>
  </si>
  <si>
    <t>GNB924283584456</t>
  </si>
  <si>
    <t>GSW Gemeinschaftsstadtwerke GmbH Kamen, Bönen, Bergkamen</t>
  </si>
  <si>
    <t>GNB952730511014</t>
  </si>
  <si>
    <t>Stadtwerke Esslingen am Neckar GmbH &amp; Co. KG</t>
  </si>
  <si>
    <t>GNB947806218300</t>
  </si>
  <si>
    <t>Stadtwerke Unna GmbH</t>
  </si>
  <si>
    <t>GNB926866386112</t>
  </si>
  <si>
    <t>SÜC Energie und H²O GmbH</t>
  </si>
  <si>
    <t>GNB973568198970</t>
  </si>
  <si>
    <t>Stadtwerke Bramsche GmbH</t>
  </si>
  <si>
    <t>GNB910649712564</t>
  </si>
  <si>
    <t>Stadtwerke Havelberg GmbH</t>
  </si>
  <si>
    <t>GNB980914551655</t>
  </si>
  <si>
    <t>Stadtwerke Zweibrücken GmbH</t>
  </si>
  <si>
    <t>GNB979832300551</t>
  </si>
  <si>
    <t>Ver- und Entsorgungswerke Bad Muskau GmbH</t>
  </si>
  <si>
    <t>GNB934690158638</t>
  </si>
  <si>
    <t>Stadtwerke Lauffen a. N. GmbH</t>
  </si>
  <si>
    <t>GNB964543166671</t>
  </si>
  <si>
    <t>Erlanger Stadtwerke AG</t>
  </si>
  <si>
    <t>GNB969691328971</t>
  </si>
  <si>
    <t>Stadtwerke Hameln Weserbergland GmbH</t>
  </si>
  <si>
    <t>GNB945295804622</t>
  </si>
  <si>
    <t>Stadtwerke Weilburg GmbH</t>
  </si>
  <si>
    <t>GNB957342600170</t>
  </si>
  <si>
    <t>Stadtwerke Lutherstadt Wittenberg GmbH</t>
  </si>
  <si>
    <t>GNB970548352391</t>
  </si>
  <si>
    <t>Elektrizitätswerk Goldbach-Hösbach GmbH &amp; Co. KG</t>
  </si>
  <si>
    <t>GNB980047384410</t>
  </si>
  <si>
    <t>Gemeindewerke Baiersbronn</t>
  </si>
  <si>
    <t>GNB913738110296</t>
  </si>
  <si>
    <t>Stadtwerke Wunstorf GmbH &amp; Co. KG</t>
  </si>
  <si>
    <t>GNB986000854389</t>
  </si>
  <si>
    <t>Stadtwerke Stockach GmbH</t>
  </si>
  <si>
    <t>GNB965550738936</t>
  </si>
  <si>
    <t>T.W.O. Technische Werke Osning GmbH</t>
  </si>
  <si>
    <t>GNB914532647629</t>
  </si>
  <si>
    <t>Stadtwerke Neuss Energie und Wasser GmbH</t>
  </si>
  <si>
    <t>GNB963477825326</t>
  </si>
  <si>
    <t>ErmstalEnergie Dettingen an der Erms GmbH &amp; Co. KG</t>
  </si>
  <si>
    <t>GNB978316699907</t>
  </si>
  <si>
    <t>Gasversorgung Miltenberg- Bürgstadt GmbH</t>
  </si>
  <si>
    <t>GNB982774241592</t>
  </si>
  <si>
    <t>Bocholter Energie- und Wasserversorgung GmbH</t>
  </si>
  <si>
    <t>GNB936334207221</t>
  </si>
  <si>
    <t>Stadtwerke Delmenhorst GmbH</t>
  </si>
  <si>
    <t>GNB982133207061</t>
  </si>
  <si>
    <t>Stadtwerke Weinsberg GmbH</t>
  </si>
  <si>
    <t>GNB923491820424</t>
  </si>
  <si>
    <t>Stadtwerke Emmerich GmbH</t>
  </si>
  <si>
    <t>GNB946162627917</t>
  </si>
  <si>
    <t>Stadtwerke Jülich GmbH</t>
  </si>
  <si>
    <t>GNB965723870395</t>
  </si>
  <si>
    <t>Stadtwerke Zeven GmbH</t>
  </si>
  <si>
    <t>GNB956303833053</t>
  </si>
  <si>
    <t>Stadtwerke Münsingen GmbH</t>
  </si>
  <si>
    <t>GNB933276637390</t>
  </si>
  <si>
    <t>Stadtwerke Lage GmbH</t>
  </si>
  <si>
    <t>GNB985474048508</t>
  </si>
  <si>
    <t>EVI Energieversorgung Hildesheim GmbH &amp; Co. KG</t>
  </si>
  <si>
    <t>GNB955914450260</t>
  </si>
  <si>
    <t>Stadtwerke Dülmen GmbH</t>
  </si>
  <si>
    <t>GNB966382468534</t>
  </si>
  <si>
    <t>Stadtwerke Landstuhl</t>
  </si>
  <si>
    <t>GNB933477740271</t>
  </si>
  <si>
    <t>Zweckverband Gasfernversorgung Baar</t>
  </si>
  <si>
    <t>GNB978726283222</t>
  </si>
  <si>
    <t>Stadtwerke Wachenheim</t>
  </si>
  <si>
    <t>GNB974010399723</t>
  </si>
  <si>
    <t>nvb Nordhorner Versorgungsbetriebe GmbH</t>
  </si>
  <si>
    <t>GNB929624529349</t>
  </si>
  <si>
    <t>Gasversorgung Grafschaft Hoya GmbH</t>
  </si>
  <si>
    <t>GNB989073779740</t>
  </si>
  <si>
    <t>Gemeindewerke Garmisch-Partenkirchen, KU</t>
  </si>
  <si>
    <t>GNB935999089487</t>
  </si>
  <si>
    <t>Stadtwerke Stadtoldendorf GmbH</t>
  </si>
  <si>
    <t>GNB934909678186</t>
  </si>
  <si>
    <t>Stadtwerke Elm-Lappwald GmbH</t>
  </si>
  <si>
    <t>GNB911200973639</t>
  </si>
  <si>
    <t>Aschaffenburger Versorgungs-GmbH</t>
  </si>
  <si>
    <t>GNB918790601157</t>
  </si>
  <si>
    <t>Stadtwerke Frankenthal GmbH</t>
  </si>
  <si>
    <t>GNB942321481062</t>
  </si>
  <si>
    <t>GVL-Gasversorgung Langenau GmbH</t>
  </si>
  <si>
    <t>GNB918614152940</t>
  </si>
  <si>
    <t>Gasversorgung Görlitz GmbH</t>
  </si>
  <si>
    <t>GNB942586252971</t>
  </si>
  <si>
    <t>Stadtwerke Balingen</t>
  </si>
  <si>
    <t>GNB964466861516</t>
  </si>
  <si>
    <t>Talwerk GmbH</t>
  </si>
  <si>
    <t>GNB984408349711</t>
  </si>
  <si>
    <t>MAINGAU Energie GmbH</t>
  </si>
  <si>
    <t>GNB929409432437</t>
  </si>
  <si>
    <t>Energieversorgung Ergolding-Essenbach GmbH</t>
  </si>
  <si>
    <t>GNB987083923115</t>
  </si>
  <si>
    <t>Stadtwerke Dreieich GmbH</t>
  </si>
  <si>
    <t>GNB976294525867</t>
  </si>
  <si>
    <t>Stadtwerke Meiningen GmbH</t>
  </si>
  <si>
    <t>GNB922379698568</t>
  </si>
  <si>
    <t>Stadtwerke Bad Wildbad GmbH &amp; Co. KG</t>
  </si>
  <si>
    <t>GNB953930961562</t>
  </si>
  <si>
    <t>Stadtwerke Walldürn GmbH</t>
  </si>
  <si>
    <t>GNB963107811361</t>
  </si>
  <si>
    <t>Stadtwerke Walldorf GmbH &amp; Co. KG</t>
  </si>
  <si>
    <t>GNB911092285339</t>
  </si>
  <si>
    <t>Stadtwerke Lindau (B) GmbH &amp; Co. KG</t>
  </si>
  <si>
    <t>GNB952574137685</t>
  </si>
  <si>
    <t>Stadtwerke Aue - Bad Schlema GmbH</t>
  </si>
  <si>
    <t>GNB984572760244</t>
  </si>
  <si>
    <t>Versorgungsbetrieb Waldbüttelbrunn GmbH</t>
  </si>
  <si>
    <t>GNB983320492178</t>
  </si>
  <si>
    <t>Stadtwerke Bayreuth Energie und Wasser GmbH</t>
  </si>
  <si>
    <t>GNB970172466419</t>
  </si>
  <si>
    <t>Stadtwerke Munster-Bispingen GmbH</t>
  </si>
  <si>
    <t>GNB993182614885</t>
  </si>
  <si>
    <t>Gasversorgung Malsch-Durmersheim GmbH</t>
  </si>
  <si>
    <t>GNB962547222867</t>
  </si>
  <si>
    <t>Erdgas Westenthanner GmbH &amp; Co. KG</t>
  </si>
  <si>
    <t>GNB961392557193</t>
  </si>
  <si>
    <t>SWS Netze Solingen GmbH</t>
  </si>
  <si>
    <t>GNB980709338515</t>
  </si>
  <si>
    <t>Gasversorgung Bad Rodach GmbH</t>
  </si>
  <si>
    <t>GNB977901471294</t>
  </si>
  <si>
    <t>Stadtwerke Freudenstadt GmbH &amp; Co. KG</t>
  </si>
  <si>
    <t>GNB965414286481</t>
  </si>
  <si>
    <t>GVH Gasversorgung Haar GmbH</t>
  </si>
  <si>
    <t>GNB934706780778</t>
  </si>
  <si>
    <t>Stadtwerke Aalen GmbH</t>
  </si>
  <si>
    <t>GNB944589893243</t>
  </si>
  <si>
    <t>WSW Netz GmbH</t>
  </si>
  <si>
    <t>GNB981254475496</t>
  </si>
  <si>
    <t>Kommunalunternehmen Stadtwerke Klingenberg a.M. (AöR)</t>
  </si>
  <si>
    <t>GNB966451286915</t>
  </si>
  <si>
    <t>Stadtwerke Sondershausen Netz GmbH</t>
  </si>
  <si>
    <t>GNB921619651639</t>
  </si>
  <si>
    <t>Erdgas Uffenheim GmbH &amp; Co. KG</t>
  </si>
  <si>
    <t>GNB928793542128</t>
  </si>
  <si>
    <t>Stadtnetze Münster GmbH</t>
  </si>
  <si>
    <t>GNB941628327462</t>
  </si>
  <si>
    <t>Erdgas Burgbernheim GmbH</t>
  </si>
  <si>
    <t>GNB947136941749</t>
  </si>
  <si>
    <t>GeraNetz GmbH</t>
  </si>
  <si>
    <t>GNB949385128018</t>
  </si>
  <si>
    <t>Gas und Wärme GmbH Bad Aibling</t>
  </si>
  <si>
    <t>GNB914114211460</t>
  </si>
  <si>
    <t>GVI - Gasversorgung Ismaning GmbH</t>
  </si>
  <si>
    <t>GNB975717623739</t>
  </si>
  <si>
    <t>Netzgesellschaft Schwerin mbH (NGS)</t>
  </si>
  <si>
    <t>GNB984490721495</t>
  </si>
  <si>
    <t>ENWG Energienetze Weimar GmbH &amp; Co. KG</t>
  </si>
  <si>
    <t>GNB993595821412</t>
  </si>
  <si>
    <t>Stadtwerke Geldern Netz GmbH</t>
  </si>
  <si>
    <t>GNB916602012603</t>
  </si>
  <si>
    <t>Nordhausen Netz GmbH</t>
  </si>
  <si>
    <t>GNB979827048420</t>
  </si>
  <si>
    <t>ELE Verteilnetz GmbH</t>
  </si>
  <si>
    <t>GNB979131486031</t>
  </si>
  <si>
    <t>Stadtwerke Waldkirch GmbH</t>
  </si>
  <si>
    <t>GNB980354154973</t>
  </si>
  <si>
    <t>Netzgesellschaft Bitterfeld-Wolfen mbH</t>
  </si>
  <si>
    <t>GNB916712963802</t>
  </si>
  <si>
    <t>EVB Netze GmbH</t>
  </si>
  <si>
    <t>GNB981764381966</t>
  </si>
  <si>
    <t>Gothaer Stadtwerke NETZ GmbH</t>
  </si>
  <si>
    <t>GNB914231350905</t>
  </si>
  <si>
    <t>Bonn-Netz GmbH</t>
  </si>
  <si>
    <t>GNB982617727757</t>
  </si>
  <si>
    <t>AVU Netz GmbH</t>
  </si>
  <si>
    <t>GNB955002969841</t>
  </si>
  <si>
    <t>Energienetze Bayern GmbH</t>
  </si>
  <si>
    <t>GNB978361760706</t>
  </si>
  <si>
    <t>Stadtwerke Mühlhausen Netz GmbH</t>
  </si>
  <si>
    <t>GNB930760290765</t>
  </si>
  <si>
    <t>Energieversorgung Halle Netz GmbH</t>
  </si>
  <si>
    <t>GNB959748937065</t>
  </si>
  <si>
    <t>NETZE Bad Langensalza GmbH</t>
  </si>
  <si>
    <t>GNB955413841002</t>
  </si>
  <si>
    <t>Netz Leipzig GmbH</t>
  </si>
  <si>
    <t>GNB946032386241</t>
  </si>
  <si>
    <t>Netzgesellschaft Ahlen mbH</t>
  </si>
  <si>
    <t>GNB987276727308</t>
  </si>
  <si>
    <t>Stadtwerke Georgsmarienhütte Netz GmbH</t>
  </si>
  <si>
    <t>GNB979141124206</t>
  </si>
  <si>
    <t>Stadtwerke Burg Energienetze GmbH</t>
  </si>
  <si>
    <t>GNB986125210183</t>
  </si>
  <si>
    <t>Netze Duisburg GmbH</t>
  </si>
  <si>
    <t>GNB922997552778</t>
  </si>
  <si>
    <t>Stadtwerke Karlsruhe Netzservice GmbH</t>
  </si>
  <si>
    <t>GNB984096178105</t>
  </si>
  <si>
    <t>Greizer Energienetze GmbH</t>
  </si>
  <si>
    <t>GNB945351007776</t>
  </si>
  <si>
    <t>REDINET Burgenland GmbH</t>
  </si>
  <si>
    <t>GNB980671289860</t>
  </si>
  <si>
    <t>EWR Netz GmbH</t>
  </si>
  <si>
    <t>GNB919788018384</t>
  </si>
  <si>
    <t>Stadtwerke Arnstadt Netz GmbH &amp; Co. KG</t>
  </si>
  <si>
    <t>GNB973507236411</t>
  </si>
  <si>
    <t>TWL Netze GmbH</t>
  </si>
  <si>
    <t>GNB933118273250</t>
  </si>
  <si>
    <t>ENA Energienetze Apolda GmbH</t>
  </si>
  <si>
    <t>GNB937754560040</t>
  </si>
  <si>
    <t>Mittelhessen Netz GmbH</t>
  </si>
  <si>
    <t>GNB952768426014</t>
  </si>
  <si>
    <t>energis-Netzgesellschaft mbH</t>
  </si>
  <si>
    <t>GNB990072942530</t>
  </si>
  <si>
    <t>NHF Netzgesellschaft Heilbronn-Franken mbH</t>
  </si>
  <si>
    <t>GNB984198130872</t>
  </si>
  <si>
    <t>SWE Netz GmbH</t>
  </si>
  <si>
    <t>GNB946891783212</t>
  </si>
  <si>
    <t>Oberhessengas Netz GmbH</t>
  </si>
  <si>
    <t>GNB967284814252</t>
  </si>
  <si>
    <t>Oberhausener Netzgesellschaft mbH</t>
  </si>
  <si>
    <t>GNB931338301968</t>
  </si>
  <si>
    <t>Saalfelder Energienetze GmbH</t>
  </si>
  <si>
    <t>GNB949257718484</t>
  </si>
  <si>
    <t>Energie Calw GmbH</t>
  </si>
  <si>
    <t>GNB937003222125</t>
  </si>
  <si>
    <t>Gasversorgung Torgelow GmbH</t>
  </si>
  <si>
    <t>GNB928678951328</t>
  </si>
  <si>
    <t>Gasversorgung Vorpommern Netz GmbH</t>
  </si>
  <si>
    <t>GNB917469660402</t>
  </si>
  <si>
    <t>Energienetze Schaafheim GmbH</t>
  </si>
  <si>
    <t>GNB971362684736</t>
  </si>
  <si>
    <t>Mainfranken Netze GmbH</t>
  </si>
  <si>
    <t>GNB980459786482</t>
  </si>
  <si>
    <t>Stadtwerke Dinkelsbühl</t>
  </si>
  <si>
    <t>GNB974678483574</t>
  </si>
  <si>
    <t>Stadtwerke Suhl/Zella-Mehlis Netz GmbH</t>
  </si>
  <si>
    <t>GNB977711505981</t>
  </si>
  <si>
    <t>Neubrandenburger Stadtwerke GmbH</t>
  </si>
  <si>
    <t>GNB930435242877</t>
  </si>
  <si>
    <t>Netzwerke Merzig GmbH</t>
  </si>
  <si>
    <t>GNB965691606118</t>
  </si>
  <si>
    <t>Städtische Werke Borna Netz GmbH</t>
  </si>
  <si>
    <t>GNB983297413961</t>
  </si>
  <si>
    <t>e.wa riss Netze GmbH</t>
  </si>
  <si>
    <t>GNB978325160993</t>
  </si>
  <si>
    <t>Stadtwerke Ostmünsterland GmbH &amp; Co. KG</t>
  </si>
  <si>
    <t>GNB909057831387</t>
  </si>
  <si>
    <t>SWL Verteilungsnetzgesellschaft mbH</t>
  </si>
  <si>
    <t>GNB979730807800</t>
  </si>
  <si>
    <t>SWS Netze GmbH</t>
  </si>
  <si>
    <t>GNB979161378276</t>
  </si>
  <si>
    <t>GWBS Netzgesellschaft mbH</t>
  </si>
  <si>
    <t>GNB912378222710</t>
  </si>
  <si>
    <t>SSW Netz GmbH</t>
  </si>
  <si>
    <t>GNB915126816766</t>
  </si>
  <si>
    <t>EEV Energie-Ems- Vechte GmbH &amp; Co. KG</t>
  </si>
  <si>
    <t>GNB949908714377</t>
  </si>
  <si>
    <t>EnergieSüdwest Netz GmbH</t>
  </si>
  <si>
    <t>GNB984100482754</t>
  </si>
  <si>
    <t>Netzgesellschaft Lübbecke mbH</t>
  </si>
  <si>
    <t>GNB936188362527</t>
  </si>
  <si>
    <t>Netzwerke Saarlouis GmbH</t>
  </si>
  <si>
    <t>GNB952579589373</t>
  </si>
  <si>
    <t>Main-Kinzig Netzdienste GmbH</t>
  </si>
  <si>
    <t>GNB929401701128</t>
  </si>
  <si>
    <t>Strom- und Gasnetz Wismar GmbH</t>
  </si>
  <si>
    <t>GNB942596959419</t>
  </si>
  <si>
    <t>Stadtwerke Weißenfels Energienetze GmbH</t>
  </si>
  <si>
    <t>GNB936645291988</t>
  </si>
  <si>
    <t>Energieversorgung Marienberg GmbH</t>
  </si>
  <si>
    <t>GNB915653332043</t>
  </si>
  <si>
    <t>Stadtwerke Burgdorf Netz GmbH</t>
  </si>
  <si>
    <t>GNB948012565295</t>
  </si>
  <si>
    <t>ASCANETZ GmbH</t>
  </si>
  <si>
    <t>GNB916406588816</t>
  </si>
  <si>
    <t>Stadtwerke Heidelberg Netze GmbH</t>
  </si>
  <si>
    <t>GNB951041995025</t>
  </si>
  <si>
    <t>VersorgungsWerke Heddesheim GmbH &amp; Co. KG</t>
  </si>
  <si>
    <t>GNB966875763924</t>
  </si>
  <si>
    <t>StWL Städtische Werke Lauf a.d. Pegnitz GmbH</t>
  </si>
  <si>
    <t>GNB941369759126</t>
  </si>
  <si>
    <t>Infrastrukturbetrieb der Stadt Arneburg</t>
  </si>
  <si>
    <t>GNB929700717554</t>
  </si>
  <si>
    <t>Stadtwerke Dillingen/Saar Netzgesellschaft mbH</t>
  </si>
  <si>
    <t>GNB955048461286</t>
  </si>
  <si>
    <t>Netze-Gesellschaft Südwest mbH</t>
  </si>
  <si>
    <t>GNB958296524321</t>
  </si>
  <si>
    <t>Energie- und Wasserversorgung Hamm GmbH</t>
  </si>
  <si>
    <t>GNB923767239936</t>
  </si>
  <si>
    <t>Elektrizitätswerke Schönau Netze GmbH</t>
  </si>
  <si>
    <t>GNB983273015585</t>
  </si>
  <si>
    <t>Netzgesellschaft Köthen mbH</t>
  </si>
  <si>
    <t>GNB968661962580</t>
  </si>
  <si>
    <t>Braunschweiger Netz GmbH</t>
  </si>
  <si>
    <t>GNB978630492161</t>
  </si>
  <si>
    <t>Kommunale Energienetze Inn-Salzach GmbH &amp; Co. KG</t>
  </si>
  <si>
    <t>GNB924420280487</t>
  </si>
  <si>
    <t>Stadtwerke Oberkirch GmbH</t>
  </si>
  <si>
    <t>GNB933939189686</t>
  </si>
  <si>
    <t>Stadtwerke Altensteig</t>
  </si>
  <si>
    <t>GNB925962581421</t>
  </si>
  <si>
    <t>Netzgesellschaft Gütersloh mbH</t>
  </si>
  <si>
    <t>GNB928865951667</t>
  </si>
  <si>
    <t>NGN Netzgesellschaft Niederrhein mbH</t>
  </si>
  <si>
    <t>GNB946533267308</t>
  </si>
  <si>
    <t>Städtische Werke Netz+Service GmbH</t>
  </si>
  <si>
    <t>GNB981167594642</t>
  </si>
  <si>
    <t>Stadtwerke Dorfen GmbH</t>
  </si>
  <si>
    <t>GNB914277726542</t>
  </si>
  <si>
    <t>Stadtwerke Bochum Netz GmbH</t>
  </si>
  <si>
    <t>GNB955384351234</t>
  </si>
  <si>
    <t>EnR Energienetze Rudolstadt GmbH</t>
  </si>
  <si>
    <t>GNB982533196668</t>
  </si>
  <si>
    <t>Stadtwerke Heidenheim regio GmbH</t>
  </si>
  <si>
    <t>GNB933644921007</t>
  </si>
  <si>
    <t>Stadtwerke Brilon Energie GmbH</t>
  </si>
  <si>
    <t>GNB926935463775</t>
  </si>
  <si>
    <t>Feuchter Gemeindewerke GmbH (FGW)</t>
  </si>
  <si>
    <t>GNB918165981044</t>
  </si>
  <si>
    <t>SWK Stadtwerke Kaiserslautern Versorgungs-AG</t>
  </si>
  <si>
    <t>GNB940098940959</t>
  </si>
  <si>
    <t>Stadtwerke Leine-Solling GmbH</t>
  </si>
  <si>
    <t>GNB942615674941</t>
  </si>
  <si>
    <t>GNB936406074867</t>
  </si>
  <si>
    <t>SWV Regional GmbH</t>
  </si>
  <si>
    <t>GNB921716204288</t>
  </si>
  <si>
    <t>Stadtwerke Zirndorf GmbH</t>
  </si>
  <si>
    <t>GNB955210580036</t>
  </si>
  <si>
    <t>Gemeindliche Werke Hengersberg</t>
  </si>
  <si>
    <t>GNB942159730981</t>
  </si>
  <si>
    <t>Stadtwerk am See GmbH &amp; Co. KG</t>
  </si>
  <si>
    <t>GNB944041546793</t>
  </si>
  <si>
    <t>Stadtwerke Feuchtwangen</t>
  </si>
  <si>
    <t>GNB989979854923</t>
  </si>
  <si>
    <t>Stadtwerke Schönebeck GmbH - SWS -</t>
  </si>
  <si>
    <t>GNB945563533780</t>
  </si>
  <si>
    <t>Gemeindewerke Kirkel GmbH</t>
  </si>
  <si>
    <t>GNB924962799102</t>
  </si>
  <si>
    <t>Hanau Netz GmbH</t>
  </si>
  <si>
    <t>GNB953567438000</t>
  </si>
  <si>
    <t>Leitungspartner GmbH</t>
  </si>
  <si>
    <t>GNB960057337996</t>
  </si>
  <si>
    <t>Stadtwerke Grevesmühlen GmbH</t>
  </si>
  <si>
    <t>GNB945498642984</t>
  </si>
  <si>
    <t>BIGGE ENERGIE GmbH &amp; Co. KG</t>
  </si>
  <si>
    <t>GNB947603956320</t>
  </si>
  <si>
    <t>Alliander Netz Heinsberg GmbH</t>
  </si>
  <si>
    <t>GNB942665540173</t>
  </si>
  <si>
    <t>Gemeindewerke Schwarzenbruck GmbH (GWS)</t>
  </si>
  <si>
    <t>GNB932188153172</t>
  </si>
  <si>
    <t>eneREGIO GmbH</t>
  </si>
  <si>
    <t>GNB938515560996</t>
  </si>
  <si>
    <t>Stadtwerke Lippe-Weser Service GmbH &amp; Co. KG</t>
  </si>
  <si>
    <t>GNB981296562055</t>
  </si>
  <si>
    <t>Gemeindewerke Wendelstein Gasversorgung GmbH</t>
  </si>
  <si>
    <t>GNB929816633236</t>
  </si>
  <si>
    <t>E-Werk Meckenheim/Pfalz</t>
  </si>
  <si>
    <t>GNB922488541182</t>
  </si>
  <si>
    <t>Regionalwerk Bodensee Netze GmbH &amp; Co. KG</t>
  </si>
  <si>
    <t>GNB991290632784</t>
  </si>
  <si>
    <t>Stadtwerke Löbau GmbH</t>
  </si>
  <si>
    <t>GNB967025077656</t>
  </si>
  <si>
    <t>FairNetz GmbH</t>
  </si>
  <si>
    <t>GNB965927723138</t>
  </si>
  <si>
    <t>Stadtwerke Andernach Energie GmbH</t>
  </si>
  <si>
    <t>GNB956723289621</t>
  </si>
  <si>
    <t>Rhein-Sieg Netz GmbH</t>
  </si>
  <si>
    <t>GNB981024342317</t>
  </si>
  <si>
    <t>Westerwald-Netz GmbH</t>
  </si>
  <si>
    <t>GNB926330980914</t>
  </si>
  <si>
    <t>swa Netze GmbH</t>
  </si>
  <si>
    <t>GNB917618756826</t>
  </si>
  <si>
    <t>Stadtwerk Verl GmbH</t>
  </si>
  <si>
    <t>GNB924030451475</t>
  </si>
  <si>
    <t>Stadtwerke Annaberg-Buchholz Energie AG</t>
  </si>
  <si>
    <t>GNB929970631178</t>
  </si>
  <si>
    <t>ENERVIE Vernetzt GmbH</t>
  </si>
  <si>
    <t>GNB965885659814</t>
  </si>
  <si>
    <t>EVE Netz GmbH</t>
  </si>
  <si>
    <t>GNB970250689426</t>
  </si>
  <si>
    <t>Stadtwerke Ditzingen GmbH &amp; Co.KG</t>
  </si>
  <si>
    <t>GNB923072327526</t>
  </si>
  <si>
    <t>Gasversorgung Dingolfing GmbH &amp; Co. KG</t>
  </si>
  <si>
    <t>GNB911175955807</t>
  </si>
  <si>
    <t>Gasversorgung Pfaffenhofen a.d. Ilm GmbH &amp; Co. KG</t>
  </si>
  <si>
    <t>GNB939286762961</t>
  </si>
  <si>
    <t>Gemeindewerke Peiner Land GmbH &amp; Co. KG</t>
  </si>
  <si>
    <t>GNB961107265481</t>
  </si>
  <si>
    <t>Energienetze Offenbach GmbH</t>
  </si>
  <si>
    <t>GNB977324907943</t>
  </si>
  <si>
    <t>Mindener Stadtwerke GmbH</t>
  </si>
  <si>
    <t>GNB934505818979</t>
  </si>
  <si>
    <t>Stadtwerke Greifswald GmbH</t>
  </si>
  <si>
    <t>GNB983614146879</t>
  </si>
  <si>
    <t>Bayernwerk Netz GmbH</t>
  </si>
  <si>
    <t>GNB958269397112</t>
  </si>
  <si>
    <t>Stadtwerke Jena Netze GmbH</t>
  </si>
  <si>
    <t>GNB986460780327</t>
  </si>
  <si>
    <t>LeineNetz GmbH</t>
  </si>
  <si>
    <t>GNB991291728844</t>
  </si>
  <si>
    <t>SWTE Netz GmbH &amp; Co. KG</t>
  </si>
  <si>
    <t>GNB945788093410</t>
  </si>
  <si>
    <t>Stadtwerke Springe GmbH</t>
  </si>
  <si>
    <t>GNB905723681249</t>
  </si>
  <si>
    <t>Blomberg Netz GmbH &amp; Co. KG</t>
  </si>
  <si>
    <t>GNB947892318847</t>
  </si>
  <si>
    <t>Gasnetz Witzenhausen GmbH</t>
  </si>
  <si>
    <t>GNB904351830968</t>
  </si>
  <si>
    <t>SWL Energienetz- und Entsorgungsgesellschaft mbH</t>
  </si>
  <si>
    <t>GNB920131670265</t>
  </si>
  <si>
    <t>Stadtwerke Bernburg Gasnetz GmbH</t>
  </si>
  <si>
    <t>GNB968152649761</t>
  </si>
  <si>
    <t>WEMAG Netz GmbH</t>
  </si>
  <si>
    <t>GNB925540579598</t>
  </si>
  <si>
    <t>Netze Hechingen GmbH &amp; Co. KG</t>
  </si>
  <si>
    <t>GNB924622898220</t>
  </si>
  <si>
    <t>Stadtwerke Merseburg Gasnetz GmbH</t>
  </si>
  <si>
    <t>GNB983633371474</t>
  </si>
  <si>
    <t>Netzgesellschaft Wolmirstedt GmbH</t>
  </si>
  <si>
    <t>GNB937242918018</t>
  </si>
  <si>
    <t>Stadtwerke Winnenden GmbH</t>
  </si>
  <si>
    <t>GNB962168185367</t>
  </si>
  <si>
    <t>Gemeindewerke Nümbrecht Netz GmbH</t>
  </si>
  <si>
    <t>GNB950360034071</t>
  </si>
  <si>
    <t>Stadtwerke EVB Huntetal Netz GmbH</t>
  </si>
  <si>
    <t>GNB907564103850</t>
  </si>
  <si>
    <t>Regionalwerke Neckar-Kocher GmbH &amp; Co. KG</t>
  </si>
  <si>
    <t>GNB999868808500</t>
  </si>
  <si>
    <t>Stadtwerke Böblingen GmbH &amp; Co. KG</t>
  </si>
  <si>
    <t>GNB926396888483</t>
  </si>
  <si>
    <t>Ahrtal-Werke GmbH</t>
  </si>
  <si>
    <t>GNB971105813249</t>
  </si>
  <si>
    <t>Stuttgart Netze GmbH</t>
  </si>
  <si>
    <t>GNB946513347372</t>
  </si>
  <si>
    <t>Organleihe</t>
  </si>
  <si>
    <t>Stadtwerke Elmshorn</t>
  </si>
  <si>
    <t>GNB943941234892</t>
  </si>
  <si>
    <t>Stadtwerke Eckernförde GmbH</t>
  </si>
  <si>
    <t>GNB987108154272</t>
  </si>
  <si>
    <t>Stadtwerke Schwedt GmbH</t>
  </si>
  <si>
    <t>GNB961213566991</t>
  </si>
  <si>
    <t>Gemeindewerke Stockelsdorf GmbH</t>
  </si>
  <si>
    <t>GNB985040941134</t>
  </si>
  <si>
    <t>Stadtwerke Geesthacht GmbH</t>
  </si>
  <si>
    <t>GNB932992190967</t>
  </si>
  <si>
    <t>Stadtwerke Nortorf AöR</t>
  </si>
  <si>
    <t>GNB966129798153</t>
  </si>
  <si>
    <t>Stadtwerke Rendsburg GmbH</t>
  </si>
  <si>
    <t>GNB943196309109</t>
  </si>
  <si>
    <t>Gemeindewerke Trappenkamp</t>
  </si>
  <si>
    <t>GNB947300427345</t>
  </si>
  <si>
    <t>Stadtwerke Südholstein GmbH</t>
  </si>
  <si>
    <t>GNB926292120977</t>
  </si>
  <si>
    <t>Stadt- und Überlandwerke GmbH Lübben</t>
  </si>
  <si>
    <t>GNB926066170306</t>
  </si>
  <si>
    <t>Gemeindewerke Halstenbek</t>
  </si>
  <si>
    <t>GNB959882425886</t>
  </si>
  <si>
    <t>Stadt- und Überlandwerke GmbH Luckau-Lübbenau</t>
  </si>
  <si>
    <t>GNB911590290477</t>
  </si>
  <si>
    <t>Stadtwerke Wilster</t>
  </si>
  <si>
    <t>GNB919170017858</t>
  </si>
  <si>
    <t>Stadtwerke Wedel GmbH</t>
  </si>
  <si>
    <t>GNB927806096818</t>
  </si>
  <si>
    <t>Stadtwerke Heide GmbH</t>
  </si>
  <si>
    <t>GNB933467907950</t>
  </si>
  <si>
    <t>StWB Stadtwerke Brandenburg an der Havel GmbH &amp; Co. KG</t>
  </si>
  <si>
    <t>GNB934947493727</t>
  </si>
  <si>
    <t>Stadtwerke Premnitz GmbH</t>
  </si>
  <si>
    <t>GNB949427560264</t>
  </si>
  <si>
    <t>Versorgungsbetriebe Bordesholm GmbH</t>
  </si>
  <si>
    <t>GNB957776925832</t>
  </si>
  <si>
    <t>Schleswiger Stadtwerke GmbH</t>
  </si>
  <si>
    <t>GNB931733312934</t>
  </si>
  <si>
    <t>Stadtwerke Quickborn GmbH</t>
  </si>
  <si>
    <t>GNB933974484067</t>
  </si>
  <si>
    <t>Stadtwerke Prenzlau GmbH</t>
  </si>
  <si>
    <t>GNB911005819903</t>
  </si>
  <si>
    <t>Stadtwerke Glückstadt GmbH</t>
  </si>
  <si>
    <t>GNB929075479491</t>
  </si>
  <si>
    <t>Stadtwerke Ludwigsfelde GmbH</t>
  </si>
  <si>
    <t>GNB935606099748</t>
  </si>
  <si>
    <t>Gas- Versorgungsbetriebe Cottbus GmbH</t>
  </si>
  <si>
    <t>GNB961744248793</t>
  </si>
  <si>
    <t>Stadtwerke Flensburg GmbH</t>
  </si>
  <si>
    <t>GNB923717589821</t>
  </si>
  <si>
    <t>Stadtwerke Itzehoe GmbH</t>
  </si>
  <si>
    <t>GNB930548670291</t>
  </si>
  <si>
    <t>Stadtwerke Norderstedt</t>
  </si>
  <si>
    <t>GNB957047791784</t>
  </si>
  <si>
    <t>Gasversorgung Eisenhüttenstadt GmbH</t>
  </si>
  <si>
    <t>GNB979308520339</t>
  </si>
  <si>
    <t>Stadtwerke Senftenberg GmbH</t>
  </si>
  <si>
    <t>GNB990397567531</t>
  </si>
  <si>
    <t>Stadtwerke Finsterwalde GmbH</t>
  </si>
  <si>
    <t>GNB912415011291</t>
  </si>
  <si>
    <t>Versorgungsbetriebe Kronshagen GmbH</t>
  </si>
  <si>
    <t>GNB926246603433</t>
  </si>
  <si>
    <t>ZVO Energie GmbH</t>
  </si>
  <si>
    <t>GNB984388486383</t>
  </si>
  <si>
    <t>Gasversorgung Zehdenick GmbH</t>
  </si>
  <si>
    <t>GNB987069197271</t>
  </si>
  <si>
    <t>Stadtwerke Neustadt in Holstein</t>
  </si>
  <si>
    <t>GNB954172470485</t>
  </si>
  <si>
    <t>SWKiel Netz GmbH</t>
  </si>
  <si>
    <t>GNB947468141916</t>
  </si>
  <si>
    <t>Stadtwerke Bernau GmbH</t>
  </si>
  <si>
    <t>GNB965598071170</t>
  </si>
  <si>
    <t>Gasversorgung Angermünde GmbH</t>
  </si>
  <si>
    <t>GNB990513842917</t>
  </si>
  <si>
    <t>Energieversorgung Sylt GmbH</t>
  </si>
  <si>
    <t>GNB916599372391</t>
  </si>
  <si>
    <t>Städtische Betriebswerke Luckenwalde GmbH</t>
  </si>
  <si>
    <t>GNB940976266669</t>
  </si>
  <si>
    <t>Stadtwerke Wittenberge GmbH</t>
  </si>
  <si>
    <t>GNB965774937658</t>
  </si>
  <si>
    <t>Energieversorgung Guben GmbH</t>
  </si>
  <si>
    <t>GNB932811728753</t>
  </si>
  <si>
    <t>Stadtwerke Kaltenkirchen GmbH</t>
  </si>
  <si>
    <t>GNB937353202624</t>
  </si>
  <si>
    <t>wesernetz Bremerhaven GmbH</t>
  </si>
  <si>
    <t>GNB988344951830</t>
  </si>
  <si>
    <t>Stadtwerke Bad Belzig GmbH</t>
  </si>
  <si>
    <t>GNB918731903814</t>
  </si>
  <si>
    <t>Gemeindewerke Hohenwestedt GmbH</t>
  </si>
  <si>
    <t>GNB987315361036</t>
  </si>
  <si>
    <t>Stadtwerke Neuruppin GmbH</t>
  </si>
  <si>
    <t/>
  </si>
  <si>
    <t>ENRO Ludwigsfelde Netz GmbH</t>
  </si>
  <si>
    <t>GNB926221140373</t>
  </si>
  <si>
    <t>Stadtwerke Eutin GmbH</t>
  </si>
  <si>
    <t>GNB914497299390</t>
  </si>
  <si>
    <t>Stadtwerke Pritzwalk GmbH</t>
  </si>
  <si>
    <t>GNB972551792454</t>
  </si>
  <si>
    <t>e-werk Sachsenwald GmbH</t>
  </si>
  <si>
    <t>GNB935296922579</t>
  </si>
  <si>
    <t>Stadtwerke Ahrensburg GmbH</t>
  </si>
  <si>
    <t>GNB960561019463</t>
  </si>
  <si>
    <t>Stadtwerke Nordfriesland - Netz GmbH</t>
  </si>
  <si>
    <t>GNB952338733191</t>
  </si>
  <si>
    <t>PVU Energienetze GmbH</t>
  </si>
  <si>
    <t>GNB983991740653</t>
  </si>
  <si>
    <t>Stadtwerke Husum Netz GmbH</t>
  </si>
  <si>
    <t>GNB976129166579</t>
  </si>
  <si>
    <t>ews - Netz GmbH</t>
  </si>
  <si>
    <t>GNB919728348717</t>
  </si>
  <si>
    <t>Netzgesellschaft Frankfurt (Oder) mbH</t>
  </si>
  <si>
    <t>GNB945562410952</t>
  </si>
  <si>
    <t>GWB-Netz GmbH</t>
  </si>
  <si>
    <t>GNB932754577333</t>
  </si>
  <si>
    <t>Stadtwerke Bad Bramstedt Netz GmbH</t>
  </si>
  <si>
    <t>GNB922084165386</t>
  </si>
  <si>
    <t>Stadtwerke Brunsbüttel GmbH</t>
  </si>
  <si>
    <t>GNB911679247057</t>
  </si>
  <si>
    <t>Stadtwerke Schwentinental GmbH</t>
  </si>
  <si>
    <t>GNB982791447922</t>
  </si>
  <si>
    <t>Netzgesellschaft Potsdam GmbH</t>
  </si>
  <si>
    <t>GNB914367432537</t>
  </si>
  <si>
    <t>Covestro Brunsbüttel Energie GmbH</t>
  </si>
  <si>
    <t>GNB952019584142</t>
  </si>
  <si>
    <t>Stadtwerke Oranienburg GmbH</t>
  </si>
  <si>
    <t>GNB991540700317</t>
  </si>
  <si>
    <t>Stadtwerke Velten GmbH</t>
  </si>
  <si>
    <t>GNB951192252107</t>
  </si>
  <si>
    <t>Stadtwerke Barmstedt</t>
  </si>
  <si>
    <t>GNB975729892581</t>
  </si>
  <si>
    <t>NordNetz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</si>
</sst>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€&quot;"/>
    <numFmt numFmtId="165" formatCode="0.00000%"/>
    <numFmt numFmtId="166" formatCode="_-* #,##0.00\ [$€-407]_-;\-* #,##0.00\ [$€-407]_-;_-* &quot;-&quot;??\ [$€-407]_-;_-@_-"/>
  </numFmts>
  <fonts count="6" x14ac:knownFonts="1">
    <font>
      <sz val="11"/>
      <color theme="1"/>
      <name val="BundesSans Office"/>
      <family val="2"/>
    </font>
    <font>
      <sz val="11"/>
      <color rgb="FF000000"/>
      <name val="Aptos Narrow"/>
      <family val="2"/>
      <scheme val="minor"/>
    </font>
    <font>
      <b/>
      <sz val="11"/>
      <color indexed="9"/>
      <name val="Segoe UI"/>
      <family val="2"/>
    </font>
    <font>
      <sz val="11"/>
      <name val="Segoe UI"/>
      <family val="2"/>
    </font>
    <font>
      <sz val="11"/>
      <color theme="1"/>
      <name val="Segoe UI"/>
      <family val="2"/>
    </font>
    <font>
      <sz val="11"/>
      <color rgb="FF00000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417DBE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1" applyFont="1"/>
    <xf numFmtId="166" fontId="3" fillId="0" borderId="1" xfId="1" applyNumberFormat="1" applyFont="1" applyBorder="1"/>
    <xf numFmtId="0" fontId="3" fillId="0" borderId="1" xfId="1" applyFont="1" applyBorder="1"/>
    <xf numFmtId="0" fontId="5" fillId="0" borderId="0" xfId="2" applyFont="1" applyAlignment="1">
      <alignment horizontal="right" vertical="top" wrapText="1" readingOrder="1"/>
    </xf>
    <xf numFmtId="0" fontId="5" fillId="0" borderId="0" xfId="2" applyFont="1" applyAlignment="1">
      <alignment horizontal="center" vertical="top" wrapText="1" readingOrder="1"/>
    </xf>
    <xf numFmtId="0" fontId="5" fillId="0" borderId="0" xfId="2" applyFont="1" applyAlignment="1">
      <alignment vertical="top" wrapText="1" readingOrder="1"/>
    </xf>
    <xf numFmtId="0" fontId="3" fillId="0" borderId="0" xfId="1" applyFont="1" applyAlignment="1">
      <alignment horizontal="center"/>
    </xf>
    <xf numFmtId="0" fontId="3" fillId="3" borderId="0" xfId="2" applyFont="1" applyFill="1" applyBorder="1" applyAlignment="1">
      <alignment horizontal="right" vertical="center" wrapText="1" readingOrder="1"/>
    </xf>
    <xf numFmtId="0" fontId="3" fillId="3" borderId="0" xfId="2" applyFont="1" applyFill="1" applyBorder="1" applyAlignment="1">
      <alignment horizontal="center" vertical="center" wrapText="1" readingOrder="1"/>
    </xf>
    <xf numFmtId="0" fontId="3" fillId="3" borderId="0" xfId="2" applyFont="1" applyFill="1" applyBorder="1" applyAlignment="1">
      <alignment vertical="center" wrapText="1" readingOrder="1"/>
    </xf>
    <xf numFmtId="164" fontId="4" fillId="3" borderId="0" xfId="2" applyNumberFormat="1" applyFont="1" applyFill="1" applyBorder="1" applyAlignment="1">
      <alignment vertical="center" wrapText="1" readingOrder="1"/>
    </xf>
    <xf numFmtId="0" fontId="3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center" vertical="center"/>
    </xf>
    <xf numFmtId="164" fontId="4" fillId="3" borderId="0" xfId="1" applyNumberFormat="1" applyFont="1" applyFill="1" applyBorder="1" applyAlignment="1">
      <alignment vertical="center"/>
    </xf>
    <xf numFmtId="164" fontId="4" fillId="3" borderId="2" xfId="2" applyNumberFormat="1" applyFont="1" applyFill="1" applyBorder="1" applyAlignment="1">
      <alignment vertical="center" wrapText="1" readingOrder="1"/>
    </xf>
    <xf numFmtId="165" fontId="3" fillId="3" borderId="2" xfId="3" applyNumberFormat="1" applyFont="1" applyFill="1" applyBorder="1" applyAlignment="1">
      <alignment vertical="center" wrapText="1" readingOrder="1"/>
    </xf>
    <xf numFmtId="1" fontId="3" fillId="3" borderId="2" xfId="3" applyNumberFormat="1" applyFont="1" applyFill="1" applyBorder="1" applyAlignment="1">
      <alignment vertical="center" wrapText="1" readingOrder="1"/>
    </xf>
    <xf numFmtId="164" fontId="4" fillId="3" borderId="2" xfId="1" applyNumberFormat="1" applyFont="1" applyFill="1" applyBorder="1" applyAlignment="1">
      <alignment vertical="center"/>
    </xf>
    <xf numFmtId="165" fontId="3" fillId="3" borderId="3" xfId="3" applyNumberFormat="1" applyFont="1" applyFill="1" applyBorder="1" applyAlignment="1">
      <alignment vertical="center" wrapText="1" readingOrder="1"/>
    </xf>
    <xf numFmtId="0" fontId="2" fillId="2" borderId="0" xfId="1" applyFont="1" applyFill="1" applyAlignment="1">
      <alignment vertical="center" wrapText="1"/>
    </xf>
  </cellXfs>
  <cellStyles count="4">
    <cellStyle name="Normal" xfId="2" xr:uid="{A5E93A7B-718C-4C72-A734-3965EDEEBE42}"/>
    <cellStyle name="Prozent 3" xfId="3" xr:uid="{FE63F559-F4A0-4792-9717-39091C013EFC}"/>
    <cellStyle name="Standard" xfId="0" builtinId="0"/>
    <cellStyle name="Standard 3" xfId="1" xr:uid="{0F863250-3E45-4655-90E2-B8D6C20314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2750-9FE2-4B14-92BE-DCB516A00B2F}">
  <dimension ref="B1:N685"/>
  <sheetViews>
    <sheetView showGridLines="0" tabSelected="1" zoomScale="85" zoomScaleNormal="85" workbookViewId="0">
      <pane ySplit="1" topLeftCell="A2" activePane="bottomLeft" state="frozen"/>
      <selection pane="bottomLeft"/>
    </sheetView>
  </sheetViews>
  <sheetFormatPr baseColWidth="10" defaultColWidth="136.875" defaultRowHeight="16.5" x14ac:dyDescent="0.3"/>
  <cols>
    <col min="1" max="1" width="2.875" style="1" customWidth="1"/>
    <col min="2" max="2" width="8.875" style="1" bestFit="1" customWidth="1"/>
    <col min="3" max="3" width="16.75" style="7" bestFit="1" customWidth="1"/>
    <col min="4" max="4" width="17.75" style="1" bestFit="1" customWidth="1"/>
    <col min="5" max="5" width="41.125" style="1" customWidth="1"/>
    <col min="6" max="6" width="22.75" style="1" bestFit="1" customWidth="1"/>
    <col min="7" max="7" width="20.875" style="1" bestFit="1" customWidth="1"/>
    <col min="8" max="8" width="15.875" style="1" bestFit="1" customWidth="1"/>
    <col min="9" max="9" width="19.625" style="1" bestFit="1" customWidth="1"/>
    <col min="10" max="10" width="13.75" style="1" bestFit="1" customWidth="1"/>
    <col min="11" max="11" width="17.125" style="1" bestFit="1" customWidth="1"/>
    <col min="12" max="12" width="20.375" style="1" bestFit="1" customWidth="1"/>
    <col min="13" max="13" width="24.125" style="1" bestFit="1" customWidth="1"/>
    <col min="14" max="14" width="23.375" style="1" bestFit="1" customWidth="1"/>
    <col min="15" max="70" width="26.125" style="1" customWidth="1"/>
    <col min="71" max="16384" width="136.875" style="1"/>
  </cols>
  <sheetData>
    <row r="1" spans="2:14" ht="50.25" thickBot="1" x14ac:dyDescent="0.35"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7</v>
      </c>
      <c r="J1" s="20" t="s">
        <v>8</v>
      </c>
      <c r="K1" s="20" t="s">
        <v>9</v>
      </c>
      <c r="L1" s="20" t="s">
        <v>10</v>
      </c>
      <c r="M1" s="20" t="s">
        <v>11</v>
      </c>
      <c r="N1" s="20" t="s">
        <v>12</v>
      </c>
    </row>
    <row r="2" spans="2:14" ht="16.5" customHeight="1" thickBot="1" x14ac:dyDescent="0.35">
      <c r="B2" s="8">
        <v>12000079</v>
      </c>
      <c r="C2" s="9" t="s">
        <v>13</v>
      </c>
      <c r="D2" s="10" t="s">
        <v>14</v>
      </c>
      <c r="E2" s="10" t="s">
        <v>15</v>
      </c>
      <c r="F2" s="10" t="s">
        <v>16</v>
      </c>
      <c r="G2" s="11">
        <v>137376087.72999999</v>
      </c>
      <c r="H2" s="11">
        <v>78554218.760000005</v>
      </c>
      <c r="I2" s="15">
        <f>G2-H2</f>
        <v>58821868.969999984</v>
      </c>
      <c r="J2" s="16">
        <f t="shared" ref="J2:J65" si="0">I2/SUM($I$2:$I$684)</f>
        <v>7.8594394297047433E-3</v>
      </c>
      <c r="K2" s="17">
        <f t="shared" ref="K2:K65" si="1">RANK(J2,$J$2:$J$684,0)</f>
        <v>25</v>
      </c>
      <c r="L2" s="19" cm="1">
        <f t="array" ref="L2">SUMPRODUCT(($K$2:$K$684&lt;=$K2)*($J$2:$J$684))</f>
        <v>0.42776724814039435</v>
      </c>
      <c r="M2" s="2" cm="1">
        <f t="array" ref="M2">MIN(IF((J2:J684&gt;0)*(L2:L684&lt;0.84),I2:I684))</f>
        <v>5920892</v>
      </c>
      <c r="N2" s="3">
        <f>VLOOKUP(M2,I2:K684,3,FALSE)</f>
        <v>195</v>
      </c>
    </row>
    <row r="3" spans="2:14" ht="16.5" customHeight="1" x14ac:dyDescent="0.3">
      <c r="B3" s="8">
        <v>12000090</v>
      </c>
      <c r="C3" s="9" t="s">
        <v>17</v>
      </c>
      <c r="D3" s="10" t="s">
        <v>14</v>
      </c>
      <c r="E3" s="10" t="s">
        <v>18</v>
      </c>
      <c r="F3" s="10" t="s">
        <v>19</v>
      </c>
      <c r="G3" s="11">
        <v>3182457.93</v>
      </c>
      <c r="H3" s="11">
        <v>1279409.99</v>
      </c>
      <c r="I3" s="15">
        <f t="shared" ref="I3:I66" si="2">G3-H3</f>
        <v>1903047.9400000002</v>
      </c>
      <c r="J3" s="16">
        <f t="shared" si="0"/>
        <v>2.5427430780689106E-4</v>
      </c>
      <c r="K3" s="17">
        <f t="shared" si="1"/>
        <v>482</v>
      </c>
      <c r="L3" s="16" cm="1">
        <f t="array" ref="L3">SUMPRODUCT(($K$2:$K$684&lt;=$K3)*($J$2:$J$684))</f>
        <v>0.97031455596106342</v>
      </c>
    </row>
    <row r="4" spans="2:14" ht="16.5" customHeight="1" x14ac:dyDescent="0.3">
      <c r="B4" s="8">
        <v>12000215</v>
      </c>
      <c r="C4" s="9" t="s">
        <v>20</v>
      </c>
      <c r="D4" s="10" t="s">
        <v>14</v>
      </c>
      <c r="E4" s="10" t="s">
        <v>21</v>
      </c>
      <c r="F4" s="10" t="s">
        <v>16</v>
      </c>
      <c r="G4" s="11">
        <v>12095850.15</v>
      </c>
      <c r="H4" s="11">
        <v>4694291.42</v>
      </c>
      <c r="I4" s="15">
        <f t="shared" si="2"/>
        <v>7401558.7300000004</v>
      </c>
      <c r="J4" s="16">
        <f t="shared" si="0"/>
        <v>9.8895365860452345E-4</v>
      </c>
      <c r="K4" s="17">
        <f t="shared" si="1"/>
        <v>160</v>
      </c>
      <c r="L4" s="16" cm="1">
        <f t="array" ref="L4">SUMPRODUCT(($K$2:$K$684&lt;=$K4)*($J$2:$J$684))</f>
        <v>0.80905975669615127</v>
      </c>
    </row>
    <row r="5" spans="2:14" ht="16.5" customHeight="1" x14ac:dyDescent="0.3">
      <c r="B5" s="8">
        <v>12000317</v>
      </c>
      <c r="C5" s="9" t="s">
        <v>22</v>
      </c>
      <c r="D5" s="10" t="s">
        <v>14</v>
      </c>
      <c r="E5" s="10" t="s">
        <v>23</v>
      </c>
      <c r="F5" s="10" t="s">
        <v>24</v>
      </c>
      <c r="G5" s="11">
        <v>10051708.66</v>
      </c>
      <c r="H5" s="11">
        <v>2277585</v>
      </c>
      <c r="I5" s="15">
        <f t="shared" si="2"/>
        <v>7774123.6600000001</v>
      </c>
      <c r="J5" s="16">
        <f t="shared" si="0"/>
        <v>1.038733639285868E-3</v>
      </c>
      <c r="K5" s="17">
        <f t="shared" si="1"/>
        <v>151</v>
      </c>
      <c r="L5" s="16" cm="1">
        <f t="array" ref="L5">SUMPRODUCT(($K$2:$K$684&lt;=$K5)*($J$2:$J$684))</f>
        <v>0.79989453895795104</v>
      </c>
    </row>
    <row r="6" spans="2:14" ht="16.5" customHeight="1" x14ac:dyDescent="0.3">
      <c r="B6" s="8">
        <v>12000350</v>
      </c>
      <c r="C6" s="9" t="s">
        <v>25</v>
      </c>
      <c r="D6" s="10" t="s">
        <v>14</v>
      </c>
      <c r="E6" s="10" t="s">
        <v>26</v>
      </c>
      <c r="F6" s="10" t="s">
        <v>27</v>
      </c>
      <c r="G6" s="11">
        <v>6234041.6299999999</v>
      </c>
      <c r="H6" s="11">
        <v>1462645.8</v>
      </c>
      <c r="I6" s="15">
        <f t="shared" si="2"/>
        <v>4771395.83</v>
      </c>
      <c r="J6" s="16">
        <f t="shared" si="0"/>
        <v>6.3752643664138919E-4</v>
      </c>
      <c r="K6" s="17">
        <f t="shared" si="1"/>
        <v>237</v>
      </c>
      <c r="L6" s="16" cm="1">
        <f t="array" ref="L6">SUMPRODUCT(($K$2:$K$684&lt;=$K6)*($J$2:$J$684))</f>
        <v>0.86860937711587438</v>
      </c>
    </row>
    <row r="7" spans="2:14" ht="16.5" customHeight="1" x14ac:dyDescent="0.3">
      <c r="B7" s="8">
        <v>12000455</v>
      </c>
      <c r="C7" s="9" t="s">
        <v>28</v>
      </c>
      <c r="D7" s="10" t="s">
        <v>14</v>
      </c>
      <c r="E7" s="10" t="s">
        <v>29</v>
      </c>
      <c r="F7" s="10" t="s">
        <v>30</v>
      </c>
      <c r="G7" s="11">
        <v>2667979.66</v>
      </c>
      <c r="H7" s="11">
        <v>407223.17</v>
      </c>
      <c r="I7" s="15">
        <f t="shared" si="2"/>
        <v>2260756.4900000002</v>
      </c>
      <c r="J7" s="16">
        <f t="shared" si="0"/>
        <v>3.0206926453712281E-4</v>
      </c>
      <c r="K7" s="17">
        <f t="shared" si="1"/>
        <v>439</v>
      </c>
      <c r="L7" s="16" cm="1">
        <f t="array" ref="L7">SUMPRODUCT(($K$2:$K$684&lt;=$K7)*($J$2:$J$684))</f>
        <v>0.95851411563167532</v>
      </c>
    </row>
    <row r="8" spans="2:14" ht="16.5" customHeight="1" x14ac:dyDescent="0.3">
      <c r="B8" s="8">
        <v>12000558</v>
      </c>
      <c r="C8" s="9" t="s">
        <v>31</v>
      </c>
      <c r="D8" s="10" t="s">
        <v>14</v>
      </c>
      <c r="E8" s="10" t="s">
        <v>32</v>
      </c>
      <c r="F8" s="10" t="s">
        <v>33</v>
      </c>
      <c r="G8" s="11">
        <v>5617867.5700000003</v>
      </c>
      <c r="H8" s="11">
        <v>1291804.03</v>
      </c>
      <c r="I8" s="15">
        <f t="shared" si="2"/>
        <v>4326063.54</v>
      </c>
      <c r="J8" s="16">
        <f t="shared" si="0"/>
        <v>5.7802370031841057E-4</v>
      </c>
      <c r="K8" s="17">
        <f t="shared" si="1"/>
        <v>265</v>
      </c>
      <c r="L8" s="16" cm="1">
        <f t="array" ref="L8">SUMPRODUCT(($K$2:$K$684&lt;=$K8)*($J$2:$J$684))</f>
        <v>0.88555173277971511</v>
      </c>
    </row>
    <row r="9" spans="2:14" ht="16.5" customHeight="1" x14ac:dyDescent="0.3">
      <c r="B9" s="8">
        <v>12000700</v>
      </c>
      <c r="C9" s="9" t="s">
        <v>34</v>
      </c>
      <c r="D9" s="10" t="s">
        <v>14</v>
      </c>
      <c r="E9" s="10" t="s">
        <v>35</v>
      </c>
      <c r="F9" s="10" t="s">
        <v>36</v>
      </c>
      <c r="G9" s="11">
        <v>43869384.649999999</v>
      </c>
      <c r="H9" s="11">
        <v>10402120.42</v>
      </c>
      <c r="I9" s="15">
        <f t="shared" si="2"/>
        <v>33467264.229999997</v>
      </c>
      <c r="J9" s="16">
        <f t="shared" si="0"/>
        <v>4.4717031386364197E-3</v>
      </c>
      <c r="K9" s="17">
        <f t="shared" si="1"/>
        <v>50</v>
      </c>
      <c r="L9" s="16" cm="1">
        <f t="array" ref="L9">SUMPRODUCT(($K$2:$K$684&lt;=$K9)*($J$2:$J$684))</f>
        <v>0.58288086312696197</v>
      </c>
    </row>
    <row r="10" spans="2:14" ht="16.5" customHeight="1" x14ac:dyDescent="0.3">
      <c r="B10" s="8">
        <v>12000739</v>
      </c>
      <c r="C10" s="9" t="s">
        <v>37</v>
      </c>
      <c r="D10" s="10" t="s">
        <v>14</v>
      </c>
      <c r="E10" s="10" t="s">
        <v>38</v>
      </c>
      <c r="F10" s="10" t="s">
        <v>24</v>
      </c>
      <c r="G10" s="11">
        <v>101722967.40000001</v>
      </c>
      <c r="H10" s="11">
        <v>19400806.449999999</v>
      </c>
      <c r="I10" s="15">
        <f t="shared" si="2"/>
        <v>82322160.950000003</v>
      </c>
      <c r="J10" s="16">
        <f t="shared" si="0"/>
        <v>1.0999413127095854E-2</v>
      </c>
      <c r="K10" s="17">
        <f t="shared" si="1"/>
        <v>17</v>
      </c>
      <c r="L10" s="16" cm="1">
        <f t="array" ref="L10">SUMPRODUCT(($K$2:$K$684&lt;=$K10)*($J$2:$J$684))</f>
        <v>0.35451618129848023</v>
      </c>
    </row>
    <row r="11" spans="2:14" ht="16.5" customHeight="1" x14ac:dyDescent="0.3">
      <c r="B11" s="8">
        <v>12000777</v>
      </c>
      <c r="C11" s="9" t="s">
        <v>39</v>
      </c>
      <c r="D11" s="10" t="s">
        <v>14</v>
      </c>
      <c r="E11" s="10" t="s">
        <v>40</v>
      </c>
      <c r="F11" s="10" t="s">
        <v>41</v>
      </c>
      <c r="G11" s="11">
        <v>150822724.69</v>
      </c>
      <c r="H11" s="11">
        <v>84772135.930000007</v>
      </c>
      <c r="I11" s="15">
        <f t="shared" si="2"/>
        <v>66050588.75999999</v>
      </c>
      <c r="J11" s="16">
        <f t="shared" si="0"/>
        <v>8.8252993443699648E-3</v>
      </c>
      <c r="K11" s="17">
        <f t="shared" si="1"/>
        <v>22</v>
      </c>
      <c r="L11" s="16" cm="1">
        <f t="array" ref="L11">SUMPRODUCT(($K$2:$K$684&lt;=$K11)*($J$2:$J$684))</f>
        <v>0.40340807459695871</v>
      </c>
    </row>
    <row r="12" spans="2:14" ht="16.5" customHeight="1" x14ac:dyDescent="0.3">
      <c r="B12" s="8">
        <v>12000807</v>
      </c>
      <c r="C12" s="9" t="s">
        <v>42</v>
      </c>
      <c r="D12" s="10" t="s">
        <v>14</v>
      </c>
      <c r="E12" s="10" t="s">
        <v>43</v>
      </c>
      <c r="F12" s="10" t="s">
        <v>27</v>
      </c>
      <c r="G12" s="11">
        <v>3790229.65</v>
      </c>
      <c r="H12" s="11">
        <v>1345132.29</v>
      </c>
      <c r="I12" s="15">
        <f t="shared" si="2"/>
        <v>2445097.36</v>
      </c>
      <c r="J12" s="16">
        <f t="shared" si="0"/>
        <v>3.2669983013378876E-4</v>
      </c>
      <c r="K12" s="17">
        <f t="shared" si="1"/>
        <v>411</v>
      </c>
      <c r="L12" s="16" cm="1">
        <f t="array" ref="L12">SUMPRODUCT(($K$2:$K$684&lt;=$K12)*($J$2:$J$684))</f>
        <v>0.94970520984628393</v>
      </c>
    </row>
    <row r="13" spans="2:14" ht="16.5" customHeight="1" x14ac:dyDescent="0.3">
      <c r="B13" s="8">
        <v>12000937</v>
      </c>
      <c r="C13" s="9" t="s">
        <v>44</v>
      </c>
      <c r="D13" s="10" t="s">
        <v>14</v>
      </c>
      <c r="E13" s="10" t="s">
        <v>45</v>
      </c>
      <c r="F13" s="10" t="s">
        <v>19</v>
      </c>
      <c r="G13" s="11">
        <v>7348150.4000000004</v>
      </c>
      <c r="H13" s="11">
        <v>2126104.5</v>
      </c>
      <c r="I13" s="15">
        <f t="shared" si="2"/>
        <v>5222045.9000000004</v>
      </c>
      <c r="J13" s="16">
        <f t="shared" si="0"/>
        <v>6.9773970410767121E-4</v>
      </c>
      <c r="K13" s="17">
        <f t="shared" si="1"/>
        <v>217</v>
      </c>
      <c r="L13" s="16" cm="1">
        <f t="array" ref="L13">SUMPRODUCT(($K$2:$K$684&lt;=$K13)*($J$2:$J$684))</f>
        <v>0.85533875415436955</v>
      </c>
    </row>
    <row r="14" spans="2:14" ht="16.5" customHeight="1" x14ac:dyDescent="0.3">
      <c r="B14" s="8">
        <v>12001003</v>
      </c>
      <c r="C14" s="9" t="s">
        <v>46</v>
      </c>
      <c r="D14" s="10" t="s">
        <v>14</v>
      </c>
      <c r="E14" s="10" t="s">
        <v>47</v>
      </c>
      <c r="F14" s="10" t="s">
        <v>48</v>
      </c>
      <c r="G14" s="11">
        <v>106973771.66</v>
      </c>
      <c r="H14" s="11">
        <v>23006856.170000002</v>
      </c>
      <c r="I14" s="15">
        <f t="shared" si="2"/>
        <v>83966915.489999995</v>
      </c>
      <c r="J14" s="16">
        <f t="shared" si="0"/>
        <v>1.1219175758073369E-2</v>
      </c>
      <c r="K14" s="17">
        <f t="shared" si="1"/>
        <v>16</v>
      </c>
      <c r="L14" s="16" cm="1">
        <f t="array" ref="L14">SUMPRODUCT(($K$2:$K$684&lt;=$K14)*($J$2:$J$684))</f>
        <v>0.34351676817138438</v>
      </c>
    </row>
    <row r="15" spans="2:14" ht="16.5" customHeight="1" x14ac:dyDescent="0.3">
      <c r="B15" s="8">
        <v>12001017</v>
      </c>
      <c r="C15" s="9" t="s">
        <v>49</v>
      </c>
      <c r="D15" s="10" t="s">
        <v>14</v>
      </c>
      <c r="E15" s="10" t="s">
        <v>50</v>
      </c>
      <c r="F15" s="10" t="s">
        <v>41</v>
      </c>
      <c r="G15" s="11">
        <v>171695549.02000001</v>
      </c>
      <c r="H15" s="11">
        <v>58433531.200000003</v>
      </c>
      <c r="I15" s="15">
        <f t="shared" si="2"/>
        <v>113262017.82000001</v>
      </c>
      <c r="J15" s="16">
        <f t="shared" si="0"/>
        <v>1.5133418647347506E-2</v>
      </c>
      <c r="K15" s="17">
        <f t="shared" si="1"/>
        <v>11</v>
      </c>
      <c r="L15" s="16" cm="1">
        <f t="array" ref="L15">SUMPRODUCT(($K$2:$K$684&lt;=$K15)*($J$2:$J$684))</f>
        <v>0.27947401169711117</v>
      </c>
    </row>
    <row r="16" spans="2:14" ht="16.5" customHeight="1" x14ac:dyDescent="0.3">
      <c r="B16" s="8">
        <v>12001106</v>
      </c>
      <c r="C16" s="9" t="s">
        <v>51</v>
      </c>
      <c r="D16" s="10" t="s">
        <v>14</v>
      </c>
      <c r="E16" s="10" t="s">
        <v>52</v>
      </c>
      <c r="F16" s="10" t="s">
        <v>41</v>
      </c>
      <c r="G16" s="11">
        <v>10380880.619999999</v>
      </c>
      <c r="H16" s="11">
        <v>3033676.8</v>
      </c>
      <c r="I16" s="15">
        <f t="shared" si="2"/>
        <v>7347203.8199999994</v>
      </c>
      <c r="J16" s="16">
        <f t="shared" si="0"/>
        <v>9.816910685112039E-4</v>
      </c>
      <c r="K16" s="17">
        <f t="shared" si="1"/>
        <v>161</v>
      </c>
      <c r="L16" s="16" cm="1">
        <f t="array" ref="L16">SUMPRODUCT(($K$2:$K$684&lt;=$K16)*($J$2:$J$684))</f>
        <v>0.81004144776466247</v>
      </c>
    </row>
    <row r="17" spans="2:12" ht="16.5" customHeight="1" x14ac:dyDescent="0.3">
      <c r="B17" s="8">
        <v>12001255</v>
      </c>
      <c r="C17" s="9" t="s">
        <v>53</v>
      </c>
      <c r="D17" s="10" t="s">
        <v>14</v>
      </c>
      <c r="E17" s="10" t="s">
        <v>54</v>
      </c>
      <c r="F17" s="10" t="s">
        <v>27</v>
      </c>
      <c r="G17" s="11">
        <v>39098424.829999998</v>
      </c>
      <c r="H17" s="11">
        <v>7148548.5300000003</v>
      </c>
      <c r="I17" s="15">
        <f t="shared" si="2"/>
        <v>31949876.299999997</v>
      </c>
      <c r="J17" s="16">
        <f t="shared" si="0"/>
        <v>4.2689585006977235E-3</v>
      </c>
      <c r="K17" s="17">
        <f t="shared" si="1"/>
        <v>53</v>
      </c>
      <c r="L17" s="16" cm="1">
        <f t="array" ref="L17">SUMPRODUCT(($K$2:$K$684&lt;=$K17)*($J$2:$J$684))</f>
        <v>0.59592684596070666</v>
      </c>
    </row>
    <row r="18" spans="2:12" ht="16.5" customHeight="1" x14ac:dyDescent="0.3">
      <c r="B18" s="8">
        <v>12001295</v>
      </c>
      <c r="C18" s="9" t="s">
        <v>55</v>
      </c>
      <c r="D18" s="10" t="s">
        <v>14</v>
      </c>
      <c r="E18" s="10" t="s">
        <v>56</v>
      </c>
      <c r="F18" s="10" t="s">
        <v>33</v>
      </c>
      <c r="G18" s="11">
        <v>169893338.63999999</v>
      </c>
      <c r="H18" s="11">
        <v>58053180</v>
      </c>
      <c r="I18" s="15">
        <f t="shared" si="2"/>
        <v>111840158.63999999</v>
      </c>
      <c r="J18" s="16">
        <f t="shared" si="0"/>
        <v>1.4943438010919935E-2</v>
      </c>
      <c r="K18" s="17">
        <f t="shared" si="1"/>
        <v>12</v>
      </c>
      <c r="L18" s="16" cm="1">
        <f t="array" ref="L18">SUMPRODUCT(($K$2:$K$684&lt;=$K18)*($J$2:$J$684))</f>
        <v>0.29441744970803113</v>
      </c>
    </row>
    <row r="19" spans="2:12" ht="16.5" customHeight="1" x14ac:dyDescent="0.3">
      <c r="B19" s="8">
        <v>12001323</v>
      </c>
      <c r="C19" s="9" t="s">
        <v>57</v>
      </c>
      <c r="D19" s="10" t="s">
        <v>14</v>
      </c>
      <c r="E19" s="10" t="s">
        <v>58</v>
      </c>
      <c r="F19" s="10" t="s">
        <v>59</v>
      </c>
      <c r="G19" s="11">
        <v>28468523.210000001</v>
      </c>
      <c r="H19" s="11">
        <v>7238825.4900000002</v>
      </c>
      <c r="I19" s="15">
        <f t="shared" si="2"/>
        <v>21229697.719999999</v>
      </c>
      <c r="J19" s="16">
        <f t="shared" si="0"/>
        <v>2.8365899666734262E-3</v>
      </c>
      <c r="K19" s="17">
        <f t="shared" si="1"/>
        <v>71</v>
      </c>
      <c r="L19" s="16" cm="1">
        <f t="array" ref="L19">SUMPRODUCT(($K$2:$K$684&lt;=$K19)*($J$2:$J$684))</f>
        <v>0.6607304107606421</v>
      </c>
    </row>
    <row r="20" spans="2:12" ht="16.5" customHeight="1" x14ac:dyDescent="0.3">
      <c r="B20" s="8">
        <v>12001496</v>
      </c>
      <c r="C20" s="9" t="s">
        <v>60</v>
      </c>
      <c r="D20" s="10" t="s">
        <v>14</v>
      </c>
      <c r="E20" s="10" t="s">
        <v>61</v>
      </c>
      <c r="F20" s="10" t="s">
        <v>33</v>
      </c>
      <c r="G20" s="11">
        <v>59725516.859999999</v>
      </c>
      <c r="H20" s="11">
        <v>14096320.57</v>
      </c>
      <c r="I20" s="15">
        <f t="shared" si="2"/>
        <v>45629196.289999999</v>
      </c>
      <c r="J20" s="16">
        <f t="shared" si="0"/>
        <v>6.096710470900964E-3</v>
      </c>
      <c r="K20" s="17">
        <f t="shared" si="1"/>
        <v>39</v>
      </c>
      <c r="L20" s="16" cm="1">
        <f t="array" ref="L20">SUMPRODUCT(($K$2:$K$684&lt;=$K20)*($J$2:$J$684))</f>
        <v>0.52415678118321796</v>
      </c>
    </row>
    <row r="21" spans="2:12" ht="16.5" customHeight="1" x14ac:dyDescent="0.3">
      <c r="B21" s="8">
        <v>12001789</v>
      </c>
      <c r="C21" s="9" t="s">
        <v>62</v>
      </c>
      <c r="D21" s="10" t="s">
        <v>14</v>
      </c>
      <c r="E21" s="10" t="s">
        <v>63</v>
      </c>
      <c r="F21" s="10" t="s">
        <v>24</v>
      </c>
      <c r="G21" s="11">
        <v>71654053.569999993</v>
      </c>
      <c r="H21" s="11">
        <v>15424834.75</v>
      </c>
      <c r="I21" s="15">
        <f t="shared" si="2"/>
        <v>56229218.819999993</v>
      </c>
      <c r="J21" s="16">
        <f t="shared" si="0"/>
        <v>7.5130244453945321E-3</v>
      </c>
      <c r="K21" s="17">
        <f t="shared" si="1"/>
        <v>28</v>
      </c>
      <c r="L21" s="16" cm="1">
        <f t="array" ref="L21">SUMPRODUCT(($K$2:$K$684&lt;=$K21)*($J$2:$J$684))</f>
        <v>0.45056725255681629</v>
      </c>
    </row>
    <row r="22" spans="2:12" ht="16.5" customHeight="1" x14ac:dyDescent="0.3">
      <c r="B22" s="8">
        <v>12001799</v>
      </c>
      <c r="C22" s="9" t="s">
        <v>64</v>
      </c>
      <c r="D22" s="10" t="s">
        <v>14</v>
      </c>
      <c r="E22" s="10" t="s">
        <v>65</v>
      </c>
      <c r="F22" s="10" t="s">
        <v>36</v>
      </c>
      <c r="G22" s="11">
        <v>18896509.300000001</v>
      </c>
      <c r="H22" s="11">
        <v>3731126.78</v>
      </c>
      <c r="I22" s="15">
        <f t="shared" si="2"/>
        <v>15165382.520000001</v>
      </c>
      <c r="J22" s="16">
        <f t="shared" si="0"/>
        <v>2.0263110885686488E-3</v>
      </c>
      <c r="K22" s="17">
        <f t="shared" si="1"/>
        <v>95</v>
      </c>
      <c r="L22" s="16" cm="1">
        <f t="array" ref="L22">SUMPRODUCT(($K$2:$K$684&lt;=$K22)*($J$2:$J$684))</f>
        <v>0.7195218414135256</v>
      </c>
    </row>
    <row r="23" spans="2:12" ht="16.5" customHeight="1" x14ac:dyDescent="0.3">
      <c r="B23" s="8">
        <v>12001805</v>
      </c>
      <c r="C23" s="9" t="s">
        <v>66</v>
      </c>
      <c r="D23" s="10" t="s">
        <v>14</v>
      </c>
      <c r="E23" s="10" t="s">
        <v>67</v>
      </c>
      <c r="F23" s="10" t="s">
        <v>68</v>
      </c>
      <c r="G23" s="11">
        <v>386655927.22000003</v>
      </c>
      <c r="H23" s="11">
        <v>110221457.67</v>
      </c>
      <c r="I23" s="15">
        <f t="shared" si="2"/>
        <v>276434469.55000001</v>
      </c>
      <c r="J23" s="16">
        <f t="shared" si="0"/>
        <v>3.6935582084596012E-2</v>
      </c>
      <c r="K23" s="17">
        <f t="shared" si="1"/>
        <v>3</v>
      </c>
      <c r="L23" s="16" cm="1">
        <f t="array" ref="L23">SUMPRODUCT(($K$2:$K$684&lt;=$K23)*($J$2:$J$684))</f>
        <v>0.13544534420822865</v>
      </c>
    </row>
    <row r="24" spans="2:12" ht="16.5" customHeight="1" x14ac:dyDescent="0.3">
      <c r="B24" s="8">
        <v>12001818</v>
      </c>
      <c r="C24" s="9" t="s">
        <v>69</v>
      </c>
      <c r="D24" s="10" t="s">
        <v>14</v>
      </c>
      <c r="E24" s="10" t="s">
        <v>70</v>
      </c>
      <c r="F24" s="10" t="s">
        <v>24</v>
      </c>
      <c r="G24" s="11">
        <v>191492950.28999999</v>
      </c>
      <c r="H24" s="11">
        <v>45547357.009999998</v>
      </c>
      <c r="I24" s="15">
        <f t="shared" si="2"/>
        <v>145945593.28</v>
      </c>
      <c r="J24" s="16">
        <f t="shared" si="0"/>
        <v>1.9500409805093006E-2</v>
      </c>
      <c r="K24" s="17">
        <f t="shared" si="1"/>
        <v>5</v>
      </c>
      <c r="L24" s="16" cm="1">
        <f t="array" ref="L24">SUMPRODUCT(($K$2:$K$684&lt;=$K24)*($J$2:$J$684))</f>
        <v>0.17890164640854764</v>
      </c>
    </row>
    <row r="25" spans="2:12" ht="16.5" customHeight="1" x14ac:dyDescent="0.3">
      <c r="B25" s="8">
        <v>12001847</v>
      </c>
      <c r="C25" s="9" t="s">
        <v>71</v>
      </c>
      <c r="D25" s="10" t="s">
        <v>14</v>
      </c>
      <c r="E25" s="10" t="s">
        <v>72</v>
      </c>
      <c r="F25" s="10" t="s">
        <v>59</v>
      </c>
      <c r="G25" s="11">
        <v>441273886.52999997</v>
      </c>
      <c r="H25" s="11">
        <v>106589226.04000001</v>
      </c>
      <c r="I25" s="15">
        <f t="shared" si="2"/>
        <v>334684660.48999995</v>
      </c>
      <c r="J25" s="16">
        <f t="shared" si="0"/>
        <v>4.4718637187710082E-2</v>
      </c>
      <c r="K25" s="17">
        <f t="shared" si="1"/>
        <v>2</v>
      </c>
      <c r="L25" s="16" cm="1">
        <f t="array" ref="L25">SUMPRODUCT(($K$2:$K$684&lt;=$K25)*($J$2:$J$684))</f>
        <v>9.8509762123632633E-2</v>
      </c>
    </row>
    <row r="26" spans="2:12" ht="16.5" customHeight="1" x14ac:dyDescent="0.3">
      <c r="B26" s="8">
        <v>12001862</v>
      </c>
      <c r="C26" s="9" t="s">
        <v>73</v>
      </c>
      <c r="D26" s="10" t="s">
        <v>14</v>
      </c>
      <c r="E26" s="10" t="s">
        <v>74</v>
      </c>
      <c r="F26" s="10" t="s">
        <v>19</v>
      </c>
      <c r="G26" s="11">
        <v>83989290.700000003</v>
      </c>
      <c r="H26" s="11">
        <v>26769258.02</v>
      </c>
      <c r="I26" s="15">
        <f t="shared" si="2"/>
        <v>57220032.680000007</v>
      </c>
      <c r="J26" s="16">
        <f t="shared" si="0"/>
        <v>7.6454112881647555E-3</v>
      </c>
      <c r="K26" s="17">
        <f t="shared" si="1"/>
        <v>26</v>
      </c>
      <c r="L26" s="16" cm="1">
        <f t="array" ref="L26">SUMPRODUCT(($K$2:$K$684&lt;=$K26)*($J$2:$J$684))</f>
        <v>0.43541265942855911</v>
      </c>
    </row>
    <row r="27" spans="2:12" ht="16.5" customHeight="1" x14ac:dyDescent="0.3">
      <c r="B27" s="8">
        <v>12001881</v>
      </c>
      <c r="C27" s="9" t="s">
        <v>75</v>
      </c>
      <c r="D27" s="10" t="s">
        <v>14</v>
      </c>
      <c r="E27" s="10" t="s">
        <v>76</v>
      </c>
      <c r="F27" s="10" t="s">
        <v>24</v>
      </c>
      <c r="G27" s="11">
        <v>60246671.890000001</v>
      </c>
      <c r="H27" s="11">
        <v>14935214.939999999</v>
      </c>
      <c r="I27" s="15">
        <f t="shared" si="2"/>
        <v>45311456.950000003</v>
      </c>
      <c r="J27" s="16">
        <f t="shared" si="0"/>
        <v>6.0542559698643179E-3</v>
      </c>
      <c r="K27" s="17">
        <f t="shared" si="1"/>
        <v>41</v>
      </c>
      <c r="L27" s="16" cm="1">
        <f t="array" ref="L27">SUMPRODUCT(($K$2:$K$684&lt;=$K27)*($J$2:$J$684))</f>
        <v>0.53627482541816718</v>
      </c>
    </row>
    <row r="28" spans="2:12" ht="16.5" customHeight="1" x14ac:dyDescent="0.3">
      <c r="B28" s="8">
        <v>12001892</v>
      </c>
      <c r="C28" s="9" t="s">
        <v>77</v>
      </c>
      <c r="D28" s="10" t="s">
        <v>14</v>
      </c>
      <c r="E28" s="10" t="s">
        <v>78</v>
      </c>
      <c r="F28" s="10" t="s">
        <v>79</v>
      </c>
      <c r="G28" s="11">
        <v>82131280.769999996</v>
      </c>
      <c r="H28" s="11">
        <v>31366498.859999999</v>
      </c>
      <c r="I28" s="15">
        <f t="shared" si="2"/>
        <v>50764781.909999996</v>
      </c>
      <c r="J28" s="16">
        <f t="shared" si="0"/>
        <v>6.7828978502417715E-3</v>
      </c>
      <c r="K28" s="17">
        <f t="shared" si="1"/>
        <v>33</v>
      </c>
      <c r="L28" s="16" cm="1">
        <f t="array" ref="L28">SUMPRODUCT(($K$2:$K$684&lt;=$K28)*($J$2:$J$684))</f>
        <v>0.48573999800155487</v>
      </c>
    </row>
    <row r="29" spans="2:12" ht="16.5" customHeight="1" x14ac:dyDescent="0.3">
      <c r="B29" s="8">
        <v>12001894</v>
      </c>
      <c r="C29" s="9" t="s">
        <v>80</v>
      </c>
      <c r="D29" s="10" t="s">
        <v>14</v>
      </c>
      <c r="E29" s="10" t="s">
        <v>81</v>
      </c>
      <c r="F29" s="10" t="s">
        <v>79</v>
      </c>
      <c r="G29" s="11">
        <v>113520596.06999999</v>
      </c>
      <c r="H29" s="11">
        <v>52216713.109999999</v>
      </c>
      <c r="I29" s="15">
        <f t="shared" si="2"/>
        <v>61303882.959999993</v>
      </c>
      <c r="J29" s="16">
        <f t="shared" si="0"/>
        <v>8.1910718473695732E-3</v>
      </c>
      <c r="K29" s="17">
        <f t="shared" si="1"/>
        <v>24</v>
      </c>
      <c r="L29" s="16" cm="1">
        <f t="array" ref="L29">SUMPRODUCT(($K$2:$K$684&lt;=$K29)*($J$2:$J$684))</f>
        <v>0.41990780871068967</v>
      </c>
    </row>
    <row r="30" spans="2:12" ht="16.5" customHeight="1" x14ac:dyDescent="0.3">
      <c r="B30" s="8">
        <v>12001901</v>
      </c>
      <c r="C30" s="9" t="s">
        <v>82</v>
      </c>
      <c r="D30" s="10" t="s">
        <v>14</v>
      </c>
      <c r="E30" s="10" t="s">
        <v>83</v>
      </c>
      <c r="F30" s="10" t="s">
        <v>24</v>
      </c>
      <c r="G30" s="11">
        <v>106682311.47</v>
      </c>
      <c r="H30" s="11">
        <v>26516164.43</v>
      </c>
      <c r="I30" s="15">
        <f t="shared" si="2"/>
        <v>80166147.039999992</v>
      </c>
      <c r="J30" s="16">
        <f t="shared" si="0"/>
        <v>1.0711338962980325E-2</v>
      </c>
      <c r="K30" s="17">
        <f t="shared" si="1"/>
        <v>18</v>
      </c>
      <c r="L30" s="16" cm="1">
        <f t="array" ref="L30">SUMPRODUCT(($K$2:$K$684&lt;=$K30)*($J$2:$J$684))</f>
        <v>0.36522752026146049</v>
      </c>
    </row>
    <row r="31" spans="2:12" ht="16.5" customHeight="1" x14ac:dyDescent="0.3">
      <c r="B31" s="8">
        <v>12001902</v>
      </c>
      <c r="C31" s="9" t="s">
        <v>84</v>
      </c>
      <c r="D31" s="10" t="s">
        <v>14</v>
      </c>
      <c r="E31" s="10" t="s">
        <v>85</v>
      </c>
      <c r="F31" s="10" t="s">
        <v>86</v>
      </c>
      <c r="G31" s="11">
        <v>178352299.71000001</v>
      </c>
      <c r="H31" s="11">
        <v>44762394.469999999</v>
      </c>
      <c r="I31" s="15">
        <f t="shared" si="2"/>
        <v>133589905.24000001</v>
      </c>
      <c r="J31" s="16">
        <f t="shared" si="0"/>
        <v>1.7849513914446721E-2</v>
      </c>
      <c r="K31" s="17">
        <f t="shared" si="1"/>
        <v>7</v>
      </c>
      <c r="L31" s="16" cm="1">
        <f t="array" ref="L31">SUMPRODUCT(($K$2:$K$684&lt;=$K31)*($J$2:$J$684))</f>
        <v>0.21524322814372343</v>
      </c>
    </row>
    <row r="32" spans="2:12" ht="16.5" customHeight="1" x14ac:dyDescent="0.3">
      <c r="B32" s="8">
        <v>12001916</v>
      </c>
      <c r="C32" s="9" t="s">
        <v>87</v>
      </c>
      <c r="D32" s="10" t="s">
        <v>14</v>
      </c>
      <c r="E32" s="10" t="s">
        <v>88</v>
      </c>
      <c r="F32" s="10" t="s">
        <v>41</v>
      </c>
      <c r="G32" s="11">
        <v>108844372.73</v>
      </c>
      <c r="H32" s="11">
        <v>36377720.659999996</v>
      </c>
      <c r="I32" s="15">
        <f t="shared" si="2"/>
        <v>72466652.070000008</v>
      </c>
      <c r="J32" s="16">
        <f t="shared" si="0"/>
        <v>9.6825767795329729E-3</v>
      </c>
      <c r="K32" s="17">
        <f t="shared" si="1"/>
        <v>20</v>
      </c>
      <c r="L32" s="16" cm="1">
        <f t="array" ref="L32">SUMPRODUCT(($K$2:$K$684&lt;=$K32)*($J$2:$J$684))</f>
        <v>0.38548133542930324</v>
      </c>
    </row>
    <row r="33" spans="2:12" ht="16.5" customHeight="1" x14ac:dyDescent="0.3">
      <c r="B33" s="8">
        <v>12002814</v>
      </c>
      <c r="C33" s="9" t="s">
        <v>89</v>
      </c>
      <c r="D33" s="10" t="s">
        <v>14</v>
      </c>
      <c r="E33" s="10" t="s">
        <v>90</v>
      </c>
      <c r="F33" s="10" t="s">
        <v>59</v>
      </c>
      <c r="G33" s="11">
        <v>45982195.549999997</v>
      </c>
      <c r="H33" s="11">
        <v>13292667.18</v>
      </c>
      <c r="I33" s="15">
        <f t="shared" si="2"/>
        <v>32689528.369999997</v>
      </c>
      <c r="J33" s="16">
        <f t="shared" si="0"/>
        <v>4.3677865513022628E-3</v>
      </c>
      <c r="K33" s="17">
        <f t="shared" si="1"/>
        <v>52</v>
      </c>
      <c r="L33" s="16" cm="1">
        <f t="array" ref="L33">SUMPRODUCT(($K$2:$K$684&lt;=$K33)*($J$2:$J$684))</f>
        <v>0.59165788746000891</v>
      </c>
    </row>
    <row r="34" spans="2:12" ht="16.5" customHeight="1" x14ac:dyDescent="0.3">
      <c r="B34" s="8">
        <v>12002847</v>
      </c>
      <c r="C34" s="9" t="s">
        <v>91</v>
      </c>
      <c r="D34" s="10" t="s">
        <v>14</v>
      </c>
      <c r="E34" s="10" t="s">
        <v>92</v>
      </c>
      <c r="F34" s="10" t="s">
        <v>27</v>
      </c>
      <c r="G34" s="11">
        <v>72718316.209999993</v>
      </c>
      <c r="H34" s="11">
        <v>17677939.510000002</v>
      </c>
      <c r="I34" s="15">
        <f t="shared" si="2"/>
        <v>55040376.699999988</v>
      </c>
      <c r="J34" s="16">
        <f t="shared" si="0"/>
        <v>7.3541782067891729E-3</v>
      </c>
      <c r="K34" s="17">
        <f t="shared" si="1"/>
        <v>29</v>
      </c>
      <c r="L34" s="16" cm="1">
        <f t="array" ref="L34">SUMPRODUCT(($K$2:$K$684&lt;=$K34)*($J$2:$J$684))</f>
        <v>0.45792143076360547</v>
      </c>
    </row>
    <row r="35" spans="2:12" ht="16.5" customHeight="1" x14ac:dyDescent="0.3">
      <c r="B35" s="8">
        <v>12002916</v>
      </c>
      <c r="C35" s="9" t="s">
        <v>93</v>
      </c>
      <c r="D35" s="10" t="s">
        <v>14</v>
      </c>
      <c r="E35" s="10" t="s">
        <v>94</v>
      </c>
      <c r="F35" s="10" t="s">
        <v>95</v>
      </c>
      <c r="G35" s="11">
        <v>66636301.18</v>
      </c>
      <c r="H35" s="11">
        <v>16746650.789999999</v>
      </c>
      <c r="I35" s="15">
        <f t="shared" si="2"/>
        <v>49889650.390000001</v>
      </c>
      <c r="J35" s="16">
        <f t="shared" si="0"/>
        <v>6.6659678156321383E-3</v>
      </c>
      <c r="K35" s="17">
        <f t="shared" si="1"/>
        <v>34</v>
      </c>
      <c r="L35" s="16" cm="1">
        <f t="array" ref="L35">SUMPRODUCT(($K$2:$K$684&lt;=$K35)*($J$2:$J$684))</f>
        <v>0.49240596581718699</v>
      </c>
    </row>
    <row r="36" spans="2:12" ht="16.5" customHeight="1" x14ac:dyDescent="0.3">
      <c r="B36" s="8">
        <v>12002942</v>
      </c>
      <c r="C36" s="9" t="s">
        <v>96</v>
      </c>
      <c r="D36" s="10" t="s">
        <v>14</v>
      </c>
      <c r="E36" s="10" t="s">
        <v>97</v>
      </c>
      <c r="F36" s="10" t="s">
        <v>79</v>
      </c>
      <c r="G36" s="11">
        <v>196837173.22</v>
      </c>
      <c r="H36" s="11">
        <v>82548246.810000002</v>
      </c>
      <c r="I36" s="15">
        <f t="shared" si="2"/>
        <v>114288926.41</v>
      </c>
      <c r="J36" s="16">
        <f t="shared" si="0"/>
        <v>1.5270628260103345E-2</v>
      </c>
      <c r="K36" s="17">
        <f t="shared" si="1"/>
        <v>10</v>
      </c>
      <c r="L36" s="16" cm="1">
        <f t="array" ref="L36">SUMPRODUCT(($K$2:$K$684&lt;=$K36)*($J$2:$J$684))</f>
        <v>0.26434059304976371</v>
      </c>
    </row>
    <row r="37" spans="2:12" ht="16.5" customHeight="1" x14ac:dyDescent="0.3">
      <c r="B37" s="8">
        <v>12002967</v>
      </c>
      <c r="C37" s="9" t="s">
        <v>98</v>
      </c>
      <c r="D37" s="10" t="s">
        <v>14</v>
      </c>
      <c r="E37" s="10" t="s">
        <v>99</v>
      </c>
      <c r="F37" s="10" t="s">
        <v>59</v>
      </c>
      <c r="G37" s="11">
        <v>124834481.62</v>
      </c>
      <c r="H37" s="11">
        <v>24365258.469999999</v>
      </c>
      <c r="I37" s="15">
        <f t="shared" si="2"/>
        <v>100469223.15000001</v>
      </c>
      <c r="J37" s="16">
        <f t="shared" si="0"/>
        <v>1.3424119085703286E-2</v>
      </c>
      <c r="K37" s="17">
        <f t="shared" si="1"/>
        <v>13</v>
      </c>
      <c r="L37" s="16" cm="1">
        <f t="array" ref="L37">SUMPRODUCT(($K$2:$K$684&lt;=$K37)*($J$2:$J$684))</f>
        <v>0.30784156879373442</v>
      </c>
    </row>
    <row r="38" spans="2:12" ht="16.5" customHeight="1" x14ac:dyDescent="0.3">
      <c r="B38" s="8">
        <v>12002975</v>
      </c>
      <c r="C38" s="9" t="s">
        <v>100</v>
      </c>
      <c r="D38" s="10" t="s">
        <v>14</v>
      </c>
      <c r="E38" s="10" t="s">
        <v>101</v>
      </c>
      <c r="F38" s="10" t="s">
        <v>27</v>
      </c>
      <c r="G38" s="11">
        <v>23860831.309999999</v>
      </c>
      <c r="H38" s="11">
        <v>4780011.99</v>
      </c>
      <c r="I38" s="15">
        <f t="shared" si="2"/>
        <v>19080819.32</v>
      </c>
      <c r="J38" s="16">
        <f t="shared" si="0"/>
        <v>2.5494692083171343E-3</v>
      </c>
      <c r="K38" s="17">
        <f t="shared" si="1"/>
        <v>81</v>
      </c>
      <c r="L38" s="16" cm="1">
        <f t="array" ref="L38">SUMPRODUCT(($K$2:$K$684&lt;=$K38)*($J$2:$J$684))</f>
        <v>0.687616390609182</v>
      </c>
    </row>
    <row r="39" spans="2:12" ht="16.5" customHeight="1" x14ac:dyDescent="0.3">
      <c r="B39" s="8">
        <v>12002993</v>
      </c>
      <c r="C39" s="9" t="s">
        <v>102</v>
      </c>
      <c r="D39" s="10" t="s">
        <v>14</v>
      </c>
      <c r="E39" s="10" t="s">
        <v>103</v>
      </c>
      <c r="F39" s="10" t="s">
        <v>27</v>
      </c>
      <c r="G39" s="11">
        <v>21474820</v>
      </c>
      <c r="H39" s="11">
        <v>6653680.6600000001</v>
      </c>
      <c r="I39" s="15">
        <f t="shared" si="2"/>
        <v>14821139.34</v>
      </c>
      <c r="J39" s="16">
        <f t="shared" si="0"/>
        <v>1.9803152970429014E-3</v>
      </c>
      <c r="K39" s="17">
        <f t="shared" si="1"/>
        <v>97</v>
      </c>
      <c r="L39" s="16" cm="1">
        <f t="array" ref="L39">SUMPRODUCT(($K$2:$K$684&lt;=$K39)*($J$2:$J$684))</f>
        <v>0.72351209676835582</v>
      </c>
    </row>
    <row r="40" spans="2:12" ht="16.5" customHeight="1" x14ac:dyDescent="0.3">
      <c r="B40" s="8">
        <v>12003006</v>
      </c>
      <c r="C40" s="9" t="s">
        <v>104</v>
      </c>
      <c r="D40" s="10" t="s">
        <v>14</v>
      </c>
      <c r="E40" s="10" t="s">
        <v>105</v>
      </c>
      <c r="F40" s="10" t="s">
        <v>27</v>
      </c>
      <c r="G40" s="11">
        <v>123314386.73999999</v>
      </c>
      <c r="H40" s="11">
        <v>34121958.670000002</v>
      </c>
      <c r="I40" s="15">
        <f t="shared" si="2"/>
        <v>89192428.069999993</v>
      </c>
      <c r="J40" s="16">
        <f t="shared" si="0"/>
        <v>1.1917378660001159E-2</v>
      </c>
      <c r="K40" s="17">
        <f t="shared" si="1"/>
        <v>15</v>
      </c>
      <c r="L40" s="16" cm="1">
        <f t="array" ref="L40">SUMPRODUCT(($K$2:$K$684&lt;=$K40)*($J$2:$J$684))</f>
        <v>0.33229759241331097</v>
      </c>
    </row>
    <row r="41" spans="2:12" ht="16.5" customHeight="1" x14ac:dyDescent="0.3">
      <c r="B41" s="8">
        <v>12003035</v>
      </c>
      <c r="C41" s="9" t="s">
        <v>106</v>
      </c>
      <c r="D41" s="10" t="s">
        <v>14</v>
      </c>
      <c r="E41" s="10" t="s">
        <v>107</v>
      </c>
      <c r="F41" s="10" t="s">
        <v>41</v>
      </c>
      <c r="G41" s="11">
        <v>150157290.44999999</v>
      </c>
      <c r="H41" s="11">
        <v>56315161.189999998</v>
      </c>
      <c r="I41" s="15">
        <f t="shared" si="2"/>
        <v>93842129.25999999</v>
      </c>
      <c r="J41" s="16">
        <f t="shared" si="0"/>
        <v>1.253864495957537E-2</v>
      </c>
      <c r="K41" s="17">
        <f t="shared" si="1"/>
        <v>14</v>
      </c>
      <c r="L41" s="16" cm="1">
        <f t="array" ref="L41">SUMPRODUCT(($K$2:$K$684&lt;=$K41)*($J$2:$J$684))</f>
        <v>0.32038021375330977</v>
      </c>
    </row>
    <row r="42" spans="2:12" ht="16.5" customHeight="1" x14ac:dyDescent="0.3">
      <c r="B42" s="8">
        <v>12003056</v>
      </c>
      <c r="C42" s="9" t="s">
        <v>108</v>
      </c>
      <c r="D42" s="10" t="s">
        <v>14</v>
      </c>
      <c r="E42" s="10" t="s">
        <v>109</v>
      </c>
      <c r="F42" s="10" t="s">
        <v>24</v>
      </c>
      <c r="G42" s="11">
        <v>78942099.769999996</v>
      </c>
      <c r="H42" s="11">
        <v>24203811.760000002</v>
      </c>
      <c r="I42" s="15">
        <f t="shared" si="2"/>
        <v>54738288.00999999</v>
      </c>
      <c r="J42" s="16">
        <f t="shared" si="0"/>
        <v>7.313814855487555E-3</v>
      </c>
      <c r="K42" s="17">
        <f t="shared" si="1"/>
        <v>30</v>
      </c>
      <c r="L42" s="16" cm="1">
        <f t="array" ref="L42">SUMPRODUCT(($K$2:$K$684&lt;=$K42)*($J$2:$J$684))</f>
        <v>0.46523524561909302</v>
      </c>
    </row>
    <row r="43" spans="2:12" ht="16.5" customHeight="1" x14ac:dyDescent="0.3">
      <c r="B43" s="8">
        <v>12003076</v>
      </c>
      <c r="C43" s="9" t="s">
        <v>110</v>
      </c>
      <c r="D43" s="10" t="s">
        <v>14</v>
      </c>
      <c r="E43" s="10" t="s">
        <v>111</v>
      </c>
      <c r="F43" s="10" t="s">
        <v>41</v>
      </c>
      <c r="G43" s="11">
        <v>91916749.510000005</v>
      </c>
      <c r="H43" s="11">
        <v>29732792.559999999</v>
      </c>
      <c r="I43" s="15">
        <f t="shared" si="2"/>
        <v>62183956.950000003</v>
      </c>
      <c r="J43" s="16">
        <f t="shared" si="0"/>
        <v>8.3086622663613822E-3</v>
      </c>
      <c r="K43" s="17">
        <f t="shared" si="1"/>
        <v>23</v>
      </c>
      <c r="L43" s="16" cm="1">
        <f t="array" ref="L43">SUMPRODUCT(($K$2:$K$684&lt;=$K43)*($J$2:$J$684))</f>
        <v>0.41171673686332011</v>
      </c>
    </row>
    <row r="44" spans="2:12" ht="16.5" customHeight="1" x14ac:dyDescent="0.3">
      <c r="B44" s="8">
        <v>12003080</v>
      </c>
      <c r="C44" s="9" t="s">
        <v>112</v>
      </c>
      <c r="D44" s="10" t="s">
        <v>14</v>
      </c>
      <c r="E44" s="10" t="s">
        <v>113</v>
      </c>
      <c r="F44" s="10" t="s">
        <v>95</v>
      </c>
      <c r="G44" s="11">
        <v>37036208.240000002</v>
      </c>
      <c r="H44" s="11">
        <v>10741366.9</v>
      </c>
      <c r="I44" s="15">
        <f t="shared" si="2"/>
        <v>26294841.340000004</v>
      </c>
      <c r="J44" s="16">
        <f t="shared" si="0"/>
        <v>3.5133652915861507E-3</v>
      </c>
      <c r="K44" s="17">
        <f t="shared" si="1"/>
        <v>67</v>
      </c>
      <c r="L44" s="16" cm="1">
        <f t="array" ref="L44">SUMPRODUCT(($K$2:$K$684&lt;=$K44)*($J$2:$J$684))</f>
        <v>0.64787409856225009</v>
      </c>
    </row>
    <row r="45" spans="2:12" ht="16.5" customHeight="1" x14ac:dyDescent="0.3">
      <c r="B45" s="8">
        <v>12003128</v>
      </c>
      <c r="C45" s="9" t="s">
        <v>114</v>
      </c>
      <c r="D45" s="10" t="s">
        <v>14</v>
      </c>
      <c r="E45" s="10" t="s">
        <v>115</v>
      </c>
      <c r="F45" s="10" t="s">
        <v>36</v>
      </c>
      <c r="G45" s="11">
        <v>4411337.41</v>
      </c>
      <c r="H45" s="11">
        <v>674840</v>
      </c>
      <c r="I45" s="15">
        <f t="shared" si="2"/>
        <v>3736497.41</v>
      </c>
      <c r="J45" s="16">
        <f t="shared" si="0"/>
        <v>4.9924926880716999E-4</v>
      </c>
      <c r="K45" s="17">
        <f t="shared" si="1"/>
        <v>305</v>
      </c>
      <c r="L45" s="16" cm="1">
        <f t="array" ref="L45">SUMPRODUCT(($K$2:$K$684&lt;=$K45)*($J$2:$J$684))</f>
        <v>0.90714168720028765</v>
      </c>
    </row>
    <row r="46" spans="2:12" ht="16.5" customHeight="1" x14ac:dyDescent="0.3">
      <c r="B46" s="8">
        <v>12003385</v>
      </c>
      <c r="C46" s="9" t="s">
        <v>116</v>
      </c>
      <c r="D46" s="10" t="s">
        <v>14</v>
      </c>
      <c r="E46" s="10" t="s">
        <v>117</v>
      </c>
      <c r="F46" s="10" t="s">
        <v>59</v>
      </c>
      <c r="G46" s="11">
        <v>6755103.1399999997</v>
      </c>
      <c r="H46" s="11">
        <v>1963241</v>
      </c>
      <c r="I46" s="15">
        <f t="shared" si="2"/>
        <v>4791862.1399999997</v>
      </c>
      <c r="J46" s="16">
        <f t="shared" si="0"/>
        <v>6.4026102713657721E-4</v>
      </c>
      <c r="K46" s="17">
        <f t="shared" si="1"/>
        <v>236</v>
      </c>
      <c r="L46" s="16" cm="1">
        <f t="array" ref="L46">SUMPRODUCT(($K$2:$K$684&lt;=$K46)*($J$2:$J$684))</f>
        <v>0.86797185067923299</v>
      </c>
    </row>
    <row r="47" spans="2:12" ht="16.5" customHeight="1" x14ac:dyDescent="0.3">
      <c r="B47" s="8">
        <v>12003704</v>
      </c>
      <c r="C47" s="9" t="s">
        <v>118</v>
      </c>
      <c r="D47" s="10" t="s">
        <v>14</v>
      </c>
      <c r="E47" s="10" t="s">
        <v>119</v>
      </c>
      <c r="F47" s="10" t="s">
        <v>27</v>
      </c>
      <c r="G47" s="11">
        <v>203129285.83000001</v>
      </c>
      <c r="H47" s="11">
        <v>70905456.579999998</v>
      </c>
      <c r="I47" s="15">
        <f t="shared" si="2"/>
        <v>132223829.25000001</v>
      </c>
      <c r="J47" s="16">
        <f t="shared" si="0"/>
        <v>1.7666986706661895E-2</v>
      </c>
      <c r="K47" s="17">
        <f t="shared" si="1"/>
        <v>8</v>
      </c>
      <c r="L47" s="16" cm="1">
        <f t="array" ref="L47">SUMPRODUCT(($K$2:$K$684&lt;=$K47)*($J$2:$J$684))</f>
        <v>0.23291021485038532</v>
      </c>
    </row>
    <row r="48" spans="2:12" ht="16.5" customHeight="1" x14ac:dyDescent="0.3">
      <c r="B48" s="8">
        <v>12003724</v>
      </c>
      <c r="C48" s="9" t="s">
        <v>120</v>
      </c>
      <c r="D48" s="10" t="s">
        <v>14</v>
      </c>
      <c r="E48" s="10" t="s">
        <v>121</v>
      </c>
      <c r="F48" s="10" t="s">
        <v>59</v>
      </c>
      <c r="G48" s="11">
        <v>172551277.96000001</v>
      </c>
      <c r="H48" s="11">
        <v>93433676.140000001</v>
      </c>
      <c r="I48" s="15">
        <f t="shared" si="2"/>
        <v>79117601.820000008</v>
      </c>
      <c r="J48" s="16">
        <f t="shared" si="0"/>
        <v>1.0571238388309714E-2</v>
      </c>
      <c r="K48" s="17">
        <f t="shared" si="1"/>
        <v>19</v>
      </c>
      <c r="L48" s="16" cm="1">
        <f t="array" ref="L48">SUMPRODUCT(($K$2:$K$684&lt;=$K48)*($J$2:$J$684))</f>
        <v>0.37579875864977025</v>
      </c>
    </row>
    <row r="49" spans="2:12" ht="16.5" customHeight="1" x14ac:dyDescent="0.3">
      <c r="B49" s="8">
        <v>12003765</v>
      </c>
      <c r="C49" s="9" t="s">
        <v>122</v>
      </c>
      <c r="D49" s="10" t="s">
        <v>14</v>
      </c>
      <c r="E49" s="10" t="s">
        <v>123</v>
      </c>
      <c r="F49" s="10" t="s">
        <v>24</v>
      </c>
      <c r="G49" s="11">
        <v>583384798.70000005</v>
      </c>
      <c r="H49" s="11">
        <v>180799534.06</v>
      </c>
      <c r="I49" s="15">
        <f t="shared" si="2"/>
        <v>402585264.64000005</v>
      </c>
      <c r="J49" s="16">
        <f t="shared" si="0"/>
        <v>5.3791124935922557E-2</v>
      </c>
      <c r="K49" s="17">
        <f t="shared" si="1"/>
        <v>1</v>
      </c>
      <c r="L49" s="16" cm="1">
        <f t="array" ref="L49">SUMPRODUCT(($K$2:$K$684&lt;=$K49)*($J$2:$J$684))</f>
        <v>5.3791124935922557E-2</v>
      </c>
    </row>
    <row r="50" spans="2:12" ht="16.5" customHeight="1" x14ac:dyDescent="0.3">
      <c r="B50" s="8">
        <v>12003783</v>
      </c>
      <c r="C50" s="9" t="s">
        <v>124</v>
      </c>
      <c r="D50" s="10" t="s">
        <v>14</v>
      </c>
      <c r="E50" s="10" t="s">
        <v>125</v>
      </c>
      <c r="F50" s="10" t="s">
        <v>59</v>
      </c>
      <c r="G50" s="11">
        <v>27645648.460000001</v>
      </c>
      <c r="H50" s="11">
        <v>7373410.4199999999</v>
      </c>
      <c r="I50" s="15">
        <f t="shared" si="2"/>
        <v>20272238.039999999</v>
      </c>
      <c r="J50" s="16">
        <f t="shared" si="0"/>
        <v>2.7086597173781785E-3</v>
      </c>
      <c r="K50" s="17">
        <f t="shared" si="1"/>
        <v>75</v>
      </c>
      <c r="L50" s="16" cm="1">
        <f t="array" ref="L50">SUMPRODUCT(($K$2:$K$684&lt;=$K50)*($J$2:$J$684))</f>
        <v>0.67176324091882689</v>
      </c>
    </row>
    <row r="51" spans="2:12" ht="16.5" customHeight="1" x14ac:dyDescent="0.3">
      <c r="B51" s="8">
        <v>12003991</v>
      </c>
      <c r="C51" s="9" t="s">
        <v>126</v>
      </c>
      <c r="D51" s="10" t="s">
        <v>14</v>
      </c>
      <c r="E51" s="10" t="s">
        <v>127</v>
      </c>
      <c r="F51" s="10" t="s">
        <v>33</v>
      </c>
      <c r="G51" s="11">
        <v>72952815.719999999</v>
      </c>
      <c r="H51" s="11">
        <v>24142724.989999998</v>
      </c>
      <c r="I51" s="15">
        <f t="shared" si="2"/>
        <v>48810090.730000004</v>
      </c>
      <c r="J51" s="16">
        <f t="shared" si="0"/>
        <v>6.5217232700729016E-3</v>
      </c>
      <c r="K51" s="17">
        <f t="shared" si="1"/>
        <v>36</v>
      </c>
      <c r="L51" s="16" cm="1">
        <f t="array" ref="L51">SUMPRODUCT(($K$2:$K$684&lt;=$K51)*($J$2:$J$684))</f>
        <v>0.50558341839226817</v>
      </c>
    </row>
    <row r="52" spans="2:12" ht="16.5" customHeight="1" x14ac:dyDescent="0.3">
      <c r="B52" s="8">
        <v>12006779</v>
      </c>
      <c r="C52" s="9" t="s">
        <v>128</v>
      </c>
      <c r="D52" s="10" t="s">
        <v>14</v>
      </c>
      <c r="E52" s="10" t="s">
        <v>129</v>
      </c>
      <c r="F52" s="10" t="s">
        <v>86</v>
      </c>
      <c r="G52" s="11">
        <v>25625497.899999999</v>
      </c>
      <c r="H52" s="11">
        <v>19232277.25</v>
      </c>
      <c r="I52" s="15">
        <f t="shared" si="2"/>
        <v>6393220.6499999985</v>
      </c>
      <c r="J52" s="16">
        <f t="shared" si="0"/>
        <v>8.5422533046407203E-4</v>
      </c>
      <c r="K52" s="17">
        <f t="shared" si="1"/>
        <v>180</v>
      </c>
      <c r="L52" s="16" cm="1">
        <f t="array" ref="L52">SUMPRODUCT(($K$2:$K$684&lt;=$K52)*($J$2:$J$684))</f>
        <v>0.82713996332776185</v>
      </c>
    </row>
    <row r="53" spans="2:12" ht="16.5" customHeight="1" x14ac:dyDescent="0.3">
      <c r="B53" s="8">
        <v>12006801</v>
      </c>
      <c r="C53" s="9" t="s">
        <v>130</v>
      </c>
      <c r="D53" s="10" t="s">
        <v>14</v>
      </c>
      <c r="E53" s="10" t="s">
        <v>131</v>
      </c>
      <c r="F53" s="10" t="s">
        <v>95</v>
      </c>
      <c r="G53" s="11">
        <v>91501589.519999996</v>
      </c>
      <c r="H53" s="11">
        <v>23384301.32</v>
      </c>
      <c r="I53" s="15">
        <f t="shared" si="2"/>
        <v>68117288.199999988</v>
      </c>
      <c r="J53" s="16">
        <f t="shared" si="0"/>
        <v>9.1014398232855363E-3</v>
      </c>
      <c r="K53" s="17">
        <f t="shared" si="1"/>
        <v>21</v>
      </c>
      <c r="L53" s="16" cm="1">
        <f t="array" ref="L53">SUMPRODUCT(($K$2:$K$684&lt;=$K53)*($J$2:$J$684))</f>
        <v>0.39458277525258878</v>
      </c>
    </row>
    <row r="54" spans="2:12" ht="16.5" customHeight="1" x14ac:dyDescent="0.3">
      <c r="B54" s="8">
        <v>12006803</v>
      </c>
      <c r="C54" s="9" t="s">
        <v>132</v>
      </c>
      <c r="D54" s="10" t="s">
        <v>14</v>
      </c>
      <c r="E54" s="10" t="s">
        <v>133</v>
      </c>
      <c r="F54" s="10" t="s">
        <v>95</v>
      </c>
      <c r="G54" s="11">
        <v>18517557.259999998</v>
      </c>
      <c r="H54" s="11">
        <v>13030351</v>
      </c>
      <c r="I54" s="15">
        <f t="shared" si="2"/>
        <v>5487206.2599999979</v>
      </c>
      <c r="J54" s="16">
        <f t="shared" si="0"/>
        <v>7.331689045916199E-4</v>
      </c>
      <c r="K54" s="17">
        <f t="shared" si="1"/>
        <v>201</v>
      </c>
      <c r="L54" s="16" cm="1">
        <f t="array" ref="L54">SUMPRODUCT(($K$2:$K$684&lt;=$K54)*($J$2:$J$684))</f>
        <v>0.8439386012513771</v>
      </c>
    </row>
    <row r="55" spans="2:12" ht="16.5" customHeight="1" x14ac:dyDescent="0.3">
      <c r="B55" s="8">
        <v>12006809</v>
      </c>
      <c r="C55" s="9" t="s">
        <v>134</v>
      </c>
      <c r="D55" s="10" t="s">
        <v>14</v>
      </c>
      <c r="E55" s="10" t="s">
        <v>135</v>
      </c>
      <c r="F55" s="10" t="s">
        <v>24</v>
      </c>
      <c r="G55" s="11">
        <v>65313070.359999999</v>
      </c>
      <c r="H55" s="11">
        <v>19930271.5</v>
      </c>
      <c r="I55" s="15">
        <f t="shared" si="2"/>
        <v>45382798.859999999</v>
      </c>
      <c r="J55" s="16">
        <f t="shared" si="0"/>
        <v>6.0637882650848313E-3</v>
      </c>
      <c r="K55" s="17">
        <f t="shared" si="1"/>
        <v>40</v>
      </c>
      <c r="L55" s="16" cm="1">
        <f t="array" ref="L55">SUMPRODUCT(($K$2:$K$684&lt;=$K55)*($J$2:$J$684))</f>
        <v>0.53022056944830276</v>
      </c>
    </row>
    <row r="56" spans="2:12" ht="16.5" customHeight="1" x14ac:dyDescent="0.3">
      <c r="B56" s="8">
        <v>12010456</v>
      </c>
      <c r="C56" s="9" t="s">
        <v>136</v>
      </c>
      <c r="D56" s="10" t="s">
        <v>14</v>
      </c>
      <c r="E56" s="10" t="s">
        <v>137</v>
      </c>
      <c r="F56" s="10" t="s">
        <v>36</v>
      </c>
      <c r="G56" s="11">
        <v>52027498.530000001</v>
      </c>
      <c r="H56" s="11">
        <v>12937276.68</v>
      </c>
      <c r="I56" s="15">
        <f t="shared" si="2"/>
        <v>39090221.850000001</v>
      </c>
      <c r="J56" s="16">
        <f t="shared" si="0"/>
        <v>5.223010358281651E-3</v>
      </c>
      <c r="K56" s="17">
        <f t="shared" si="1"/>
        <v>46</v>
      </c>
      <c r="L56" s="16" cm="1">
        <f t="array" ref="L56">SUMPRODUCT(($K$2:$K$684&lt;=$K56)*($J$2:$J$684))</f>
        <v>0.56415355294820824</v>
      </c>
    </row>
    <row r="57" spans="2:12" ht="16.5" customHeight="1" x14ac:dyDescent="0.3">
      <c r="B57" s="8">
        <v>12010462</v>
      </c>
      <c r="C57" s="9" t="s">
        <v>138</v>
      </c>
      <c r="D57" s="10" t="s">
        <v>14</v>
      </c>
      <c r="E57" s="10" t="s">
        <v>139</v>
      </c>
      <c r="F57" s="10" t="s">
        <v>59</v>
      </c>
      <c r="G57" s="11">
        <v>231715036.69</v>
      </c>
      <c r="H57" s="11">
        <v>52423577.530000001</v>
      </c>
      <c r="I57" s="15">
        <f t="shared" si="2"/>
        <v>179291459.16</v>
      </c>
      <c r="J57" s="16">
        <f t="shared" si="0"/>
        <v>2.395589239522598E-2</v>
      </c>
      <c r="K57" s="17">
        <f t="shared" si="1"/>
        <v>4</v>
      </c>
      <c r="L57" s="16" cm="1">
        <f t="array" ref="L57">SUMPRODUCT(($K$2:$K$684&lt;=$K57)*($J$2:$J$684))</f>
        <v>0.15940123660345462</v>
      </c>
    </row>
    <row r="58" spans="2:12" ht="16.5" customHeight="1" x14ac:dyDescent="0.3">
      <c r="B58" s="8">
        <v>12010466</v>
      </c>
      <c r="C58" s="9" t="s">
        <v>140</v>
      </c>
      <c r="D58" s="10" t="s">
        <v>14</v>
      </c>
      <c r="E58" s="10" t="s">
        <v>141</v>
      </c>
      <c r="F58" s="10" t="s">
        <v>30</v>
      </c>
      <c r="G58" s="11">
        <v>61609124.719999999</v>
      </c>
      <c r="H58" s="11">
        <v>10481446.380000001</v>
      </c>
      <c r="I58" s="15">
        <f t="shared" si="2"/>
        <v>51127678.339999996</v>
      </c>
      <c r="J58" s="16">
        <f t="shared" si="0"/>
        <v>6.8313859816252834E-3</v>
      </c>
      <c r="K58" s="17">
        <f t="shared" si="1"/>
        <v>32</v>
      </c>
      <c r="L58" s="16" cm="1">
        <f t="array" ref="L58">SUMPRODUCT(($K$2:$K$684&lt;=$K58)*($J$2:$J$684))</f>
        <v>0.4789571001513131</v>
      </c>
    </row>
    <row r="59" spans="2:12" ht="16.5" customHeight="1" x14ac:dyDescent="0.3">
      <c r="B59" s="8">
        <v>12012072</v>
      </c>
      <c r="C59" s="9" t="s">
        <v>142</v>
      </c>
      <c r="D59" s="10" t="s">
        <v>14</v>
      </c>
      <c r="E59" s="10" t="s">
        <v>143</v>
      </c>
      <c r="F59" s="10" t="s">
        <v>33</v>
      </c>
      <c r="G59" s="11">
        <v>81864045.5</v>
      </c>
      <c r="H59" s="11">
        <v>24672771.77</v>
      </c>
      <c r="I59" s="15">
        <f t="shared" si="2"/>
        <v>57191273.730000004</v>
      </c>
      <c r="J59" s="16">
        <f t="shared" si="0"/>
        <v>7.6415686828625986E-3</v>
      </c>
      <c r="K59" s="17">
        <f t="shared" si="1"/>
        <v>27</v>
      </c>
      <c r="L59" s="16" cm="1">
        <f t="array" ref="L59">SUMPRODUCT(($K$2:$K$684&lt;=$K59)*($J$2:$J$684))</f>
        <v>0.4430542281114217</v>
      </c>
    </row>
    <row r="60" spans="2:12" ht="16.5" customHeight="1" x14ac:dyDescent="0.3">
      <c r="B60" s="8">
        <v>12012104</v>
      </c>
      <c r="C60" s="9" t="s">
        <v>144</v>
      </c>
      <c r="D60" s="10" t="s">
        <v>14</v>
      </c>
      <c r="E60" s="10" t="s">
        <v>145</v>
      </c>
      <c r="F60" s="10" t="s">
        <v>36</v>
      </c>
      <c r="G60" s="11">
        <v>18493417.84</v>
      </c>
      <c r="H60" s="11">
        <v>6581584.7999999998</v>
      </c>
      <c r="I60" s="15">
        <f t="shared" si="2"/>
        <v>11911833.039999999</v>
      </c>
      <c r="J60" s="16">
        <f t="shared" si="0"/>
        <v>1.5915905413067283E-3</v>
      </c>
      <c r="K60" s="17">
        <f t="shared" si="1"/>
        <v>112</v>
      </c>
      <c r="L60" s="16" cm="1">
        <f t="array" ref="L60">SUMPRODUCT(($K$2:$K$684&lt;=$K60)*($J$2:$J$684))</f>
        <v>0.75016815972338846</v>
      </c>
    </row>
    <row r="61" spans="2:12" ht="16.5" customHeight="1" x14ac:dyDescent="0.3">
      <c r="B61" s="8">
        <v>12013436</v>
      </c>
      <c r="C61" s="9" t="s">
        <v>146</v>
      </c>
      <c r="D61" s="10" t="s">
        <v>14</v>
      </c>
      <c r="E61" s="10" t="s">
        <v>147</v>
      </c>
      <c r="F61" s="10" t="s">
        <v>41</v>
      </c>
      <c r="G61" s="11">
        <v>44286958.119999997</v>
      </c>
      <c r="H61" s="11">
        <v>24712951.129999999</v>
      </c>
      <c r="I61" s="15">
        <f t="shared" si="2"/>
        <v>19574006.989999998</v>
      </c>
      <c r="J61" s="16">
        <f t="shared" si="0"/>
        <v>2.6153661049597605E-3</v>
      </c>
      <c r="K61" s="17">
        <f t="shared" si="1"/>
        <v>79</v>
      </c>
      <c r="L61" s="16" cm="1">
        <f t="array" ref="L61">SUMPRODUCT(($K$2:$K$684&lt;=$K61)*($J$2:$J$684))</f>
        <v>0.682458889914764</v>
      </c>
    </row>
    <row r="62" spans="2:12" ht="16.5" customHeight="1" x14ac:dyDescent="0.3">
      <c r="B62" s="8">
        <v>12013487</v>
      </c>
      <c r="C62" s="9" t="s">
        <v>148</v>
      </c>
      <c r="D62" s="10" t="s">
        <v>14</v>
      </c>
      <c r="E62" s="10" t="s">
        <v>149</v>
      </c>
      <c r="F62" s="10" t="s">
        <v>59</v>
      </c>
      <c r="G62" s="11">
        <v>145792.88</v>
      </c>
      <c r="H62" s="11">
        <v>101226</v>
      </c>
      <c r="I62" s="15">
        <f t="shared" si="2"/>
        <v>44566.880000000005</v>
      </c>
      <c r="J62" s="16">
        <f t="shared" si="0"/>
        <v>5.9547698851521187E-6</v>
      </c>
      <c r="K62" s="17">
        <f t="shared" si="1"/>
        <v>683</v>
      </c>
      <c r="L62" s="16" cm="1">
        <f t="array" ref="L62">SUMPRODUCT(($K$2:$K$684&lt;=$K62)*($J$2:$J$684))</f>
        <v>1</v>
      </c>
    </row>
    <row r="63" spans="2:12" ht="16.5" customHeight="1" x14ac:dyDescent="0.3">
      <c r="B63" s="8">
        <v>12013507</v>
      </c>
      <c r="C63" s="9" t="s">
        <v>150</v>
      </c>
      <c r="D63" s="10" t="s">
        <v>14</v>
      </c>
      <c r="E63" s="10" t="s">
        <v>151</v>
      </c>
      <c r="F63" s="10" t="s">
        <v>24</v>
      </c>
      <c r="G63" s="11">
        <v>6163073.7699999996</v>
      </c>
      <c r="H63" s="11">
        <v>2942101.23</v>
      </c>
      <c r="I63" s="15">
        <f t="shared" si="2"/>
        <v>3220972.5399999996</v>
      </c>
      <c r="J63" s="16">
        <f t="shared" si="0"/>
        <v>4.3036780412032265E-4</v>
      </c>
      <c r="K63" s="17">
        <f t="shared" si="1"/>
        <v>340</v>
      </c>
      <c r="L63" s="16" cm="1">
        <f t="array" ref="L63">SUMPRODUCT(($K$2:$K$684&lt;=$K63)*($J$2:$J$684))</f>
        <v>0.92347368267659613</v>
      </c>
    </row>
    <row r="64" spans="2:12" ht="16.5" customHeight="1" x14ac:dyDescent="0.3">
      <c r="B64" s="8">
        <v>12013924</v>
      </c>
      <c r="C64" s="9" t="s">
        <v>152</v>
      </c>
      <c r="D64" s="10" t="s">
        <v>14</v>
      </c>
      <c r="E64" s="10" t="s">
        <v>153</v>
      </c>
      <c r="F64" s="10" t="s">
        <v>36</v>
      </c>
      <c r="G64" s="11">
        <v>210726593.96190053</v>
      </c>
      <c r="H64" s="11">
        <v>72327666.142166585</v>
      </c>
      <c r="I64" s="15">
        <f t="shared" si="2"/>
        <v>138398927.81973395</v>
      </c>
      <c r="J64" s="16">
        <f t="shared" si="0"/>
        <v>1.8492067820729059E-2</v>
      </c>
      <c r="K64" s="17">
        <f t="shared" si="1"/>
        <v>6</v>
      </c>
      <c r="L64" s="16" cm="1">
        <f t="array" ref="L64">SUMPRODUCT(($K$2:$K$684&lt;=$K64)*($J$2:$J$684))</f>
        <v>0.19739371422927671</v>
      </c>
    </row>
    <row r="65" spans="2:12" ht="16.5" customHeight="1" x14ac:dyDescent="0.3">
      <c r="B65" s="8">
        <v>12013948</v>
      </c>
      <c r="C65" s="9" t="s">
        <v>154</v>
      </c>
      <c r="D65" s="10" t="s">
        <v>14</v>
      </c>
      <c r="E65" s="10" t="s">
        <v>155</v>
      </c>
      <c r="F65" s="10" t="s">
        <v>156</v>
      </c>
      <c r="G65" s="11">
        <v>168722347.33662415</v>
      </c>
      <c r="H65" s="11">
        <v>47779027.902999997</v>
      </c>
      <c r="I65" s="15">
        <f t="shared" si="2"/>
        <v>120943319.43362415</v>
      </c>
      <c r="J65" s="16">
        <f t="shared" si="0"/>
        <v>1.6159749939275041E-2</v>
      </c>
      <c r="K65" s="17">
        <f t="shared" si="1"/>
        <v>9</v>
      </c>
      <c r="L65" s="16" cm="1">
        <f t="array" ref="L65">SUMPRODUCT(($K$2:$K$684&lt;=$K65)*($J$2:$J$684))</f>
        <v>0.24906996478966037</v>
      </c>
    </row>
    <row r="66" spans="2:12" ht="16.5" customHeight="1" x14ac:dyDescent="0.3">
      <c r="B66" s="8">
        <v>12013977</v>
      </c>
      <c r="C66" s="9" t="s">
        <v>157</v>
      </c>
      <c r="D66" s="10" t="s">
        <v>14</v>
      </c>
      <c r="E66" s="10" t="s">
        <v>158</v>
      </c>
      <c r="F66" s="10" t="s">
        <v>79</v>
      </c>
      <c r="G66" s="11">
        <v>51884991.399999999</v>
      </c>
      <c r="H66" s="11">
        <v>26737915.510000002</v>
      </c>
      <c r="I66" s="15">
        <f t="shared" si="2"/>
        <v>25147075.889999997</v>
      </c>
      <c r="J66" s="16">
        <f t="shared" ref="J66:J129" si="3">I66/SUM($I$2:$I$684)</f>
        <v>3.3600074811027131E-3</v>
      </c>
      <c r="K66" s="17">
        <f t="shared" ref="K66:K129" si="4">RANK(J66,$J$2:$J$684,0)</f>
        <v>69</v>
      </c>
      <c r="L66" s="16" cm="1">
        <f t="array" ref="L66">SUMPRODUCT(($K$2:$K$684&lt;=$K66)*($J$2:$J$684))</f>
        <v>0.65462872711020337</v>
      </c>
    </row>
    <row r="67" spans="2:12" ht="16.5" customHeight="1" x14ac:dyDescent="0.3">
      <c r="B67" s="8">
        <v>12000054</v>
      </c>
      <c r="C67" s="9" t="s">
        <v>159</v>
      </c>
      <c r="D67" s="10" t="s">
        <v>160</v>
      </c>
      <c r="E67" s="10" t="s">
        <v>161</v>
      </c>
      <c r="F67" s="10" t="s">
        <v>41</v>
      </c>
      <c r="G67" s="11">
        <v>508605</v>
      </c>
      <c r="H67" s="11">
        <v>100892</v>
      </c>
      <c r="I67" s="15">
        <f t="shared" ref="I67:I130" si="5">G67-H67</f>
        <v>407713</v>
      </c>
      <c r="J67" s="16">
        <f t="shared" si="3"/>
        <v>5.4476263408724721E-5</v>
      </c>
      <c r="K67" s="17">
        <f t="shared" si="4"/>
        <v>668</v>
      </c>
      <c r="L67" s="16" cm="1">
        <f t="array" ref="L67">SUMPRODUCT(($K$2:$K$684&lt;=$K67)*($J$2:$J$684))</f>
        <v>0.99950073666611827</v>
      </c>
    </row>
    <row r="68" spans="2:12" ht="16.5" customHeight="1" x14ac:dyDescent="0.3">
      <c r="B68" s="8">
        <v>12000056</v>
      </c>
      <c r="C68" s="9" t="s">
        <v>162</v>
      </c>
      <c r="D68" s="10" t="s">
        <v>160</v>
      </c>
      <c r="E68" s="10" t="s">
        <v>163</v>
      </c>
      <c r="F68" s="10" t="s">
        <v>41</v>
      </c>
      <c r="G68" s="11">
        <v>1617166</v>
      </c>
      <c r="H68" s="11">
        <v>884822</v>
      </c>
      <c r="I68" s="15">
        <f t="shared" si="5"/>
        <v>732344</v>
      </c>
      <c r="J68" s="16">
        <f t="shared" si="3"/>
        <v>9.7851588371720047E-5</v>
      </c>
      <c r="K68" s="17">
        <f t="shared" si="4"/>
        <v>636</v>
      </c>
      <c r="L68" s="16" cm="1">
        <f t="array" ref="L68">SUMPRODUCT(($K$2:$K$684&lt;=$K68)*($J$2:$J$684))</f>
        <v>0.99698392755511145</v>
      </c>
    </row>
    <row r="69" spans="2:12" ht="16.5" customHeight="1" x14ac:dyDescent="0.3">
      <c r="B69" s="8">
        <v>12000059</v>
      </c>
      <c r="C69" s="9" t="s">
        <v>164</v>
      </c>
      <c r="D69" s="10" t="s">
        <v>160</v>
      </c>
      <c r="E69" s="10" t="s">
        <v>165</v>
      </c>
      <c r="F69" s="10" t="s">
        <v>95</v>
      </c>
      <c r="G69" s="11">
        <v>4682085</v>
      </c>
      <c r="H69" s="11">
        <v>2000445</v>
      </c>
      <c r="I69" s="15">
        <f t="shared" si="5"/>
        <v>2681640</v>
      </c>
      <c r="J69" s="16">
        <f t="shared" si="3"/>
        <v>3.5830529565496455E-4</v>
      </c>
      <c r="K69" s="17">
        <f t="shared" si="4"/>
        <v>379</v>
      </c>
      <c r="L69" s="16" cm="1">
        <f t="array" ref="L69">SUMPRODUCT(($K$2:$K$684&lt;=$K69)*($J$2:$J$684))</f>
        <v>0.93879947671571218</v>
      </c>
    </row>
    <row r="70" spans="2:12" ht="16.5" customHeight="1" x14ac:dyDescent="0.3">
      <c r="B70" s="8">
        <v>12000069</v>
      </c>
      <c r="C70" s="9" t="s">
        <v>166</v>
      </c>
      <c r="D70" s="10" t="s">
        <v>160</v>
      </c>
      <c r="E70" s="10" t="s">
        <v>167</v>
      </c>
      <c r="F70" s="10" t="s">
        <v>24</v>
      </c>
      <c r="G70" s="11">
        <v>2396003</v>
      </c>
      <c r="H70" s="11">
        <v>883557</v>
      </c>
      <c r="I70" s="15">
        <f t="shared" si="5"/>
        <v>1512446</v>
      </c>
      <c r="J70" s="16">
        <f t="shared" si="3"/>
        <v>2.0208432570821159E-4</v>
      </c>
      <c r="K70" s="17">
        <f t="shared" si="4"/>
        <v>532</v>
      </c>
      <c r="L70" s="16" cm="1">
        <f t="array" ref="L70">SUMPRODUCT(($K$2:$K$684&lt;=$K70)*($J$2:$J$684))</f>
        <v>0.98170311092427143</v>
      </c>
    </row>
    <row r="71" spans="2:12" ht="16.5" customHeight="1" x14ac:dyDescent="0.3">
      <c r="B71" s="8">
        <v>12000076</v>
      </c>
      <c r="C71" s="9" t="s">
        <v>168</v>
      </c>
      <c r="D71" s="10" t="s">
        <v>160</v>
      </c>
      <c r="E71" s="10" t="s">
        <v>169</v>
      </c>
      <c r="F71" s="10" t="s">
        <v>16</v>
      </c>
      <c r="G71" s="11">
        <v>2322008.0356284501</v>
      </c>
      <c r="H71" s="11">
        <v>591436.39685000002</v>
      </c>
      <c r="I71" s="15">
        <f t="shared" si="5"/>
        <v>1730571.63877845</v>
      </c>
      <c r="J71" s="16">
        <f t="shared" si="3"/>
        <v>2.3122901757305567E-4</v>
      </c>
      <c r="K71" s="17">
        <f t="shared" si="4"/>
        <v>502</v>
      </c>
      <c r="L71" s="16" cm="1">
        <f t="array" ref="L71">SUMPRODUCT(($K$2:$K$684&lt;=$K71)*($J$2:$J$684))</f>
        <v>0.97519953447010777</v>
      </c>
    </row>
    <row r="72" spans="2:12" ht="16.5" customHeight="1" x14ac:dyDescent="0.3">
      <c r="B72" s="8">
        <v>12000081</v>
      </c>
      <c r="C72" s="9" t="s">
        <v>170</v>
      </c>
      <c r="D72" s="10" t="s">
        <v>160</v>
      </c>
      <c r="E72" s="10" t="s">
        <v>171</v>
      </c>
      <c r="F72" s="10" t="s">
        <v>27</v>
      </c>
      <c r="G72" s="11">
        <v>1079327</v>
      </c>
      <c r="H72" s="11">
        <v>345790</v>
      </c>
      <c r="I72" s="15">
        <f t="shared" si="5"/>
        <v>733537</v>
      </c>
      <c r="J72" s="16">
        <f t="shared" si="3"/>
        <v>9.8010990162309531E-5</v>
      </c>
      <c r="K72" s="17">
        <f t="shared" si="4"/>
        <v>635</v>
      </c>
      <c r="L72" s="16" cm="1">
        <f t="array" ref="L72">SUMPRODUCT(($K$2:$K$684&lt;=$K72)*($J$2:$J$684))</f>
        <v>0.99688607596673984</v>
      </c>
    </row>
    <row r="73" spans="2:12" ht="16.5" customHeight="1" x14ac:dyDescent="0.3">
      <c r="B73" s="8">
        <v>12000083</v>
      </c>
      <c r="C73" s="9" t="s">
        <v>172</v>
      </c>
      <c r="D73" s="10" t="s">
        <v>160</v>
      </c>
      <c r="E73" s="10" t="s">
        <v>173</v>
      </c>
      <c r="F73" s="10" t="s">
        <v>41</v>
      </c>
      <c r="G73" s="11">
        <v>4976178</v>
      </c>
      <c r="H73" s="11">
        <v>1497878</v>
      </c>
      <c r="I73" s="15">
        <f t="shared" si="5"/>
        <v>3478300</v>
      </c>
      <c r="J73" s="16">
        <f t="shared" si="3"/>
        <v>4.6475041760887488E-4</v>
      </c>
      <c r="K73" s="17">
        <f t="shared" si="4"/>
        <v>325</v>
      </c>
      <c r="L73" s="16" cm="1">
        <f t="array" ref="L73">SUMPRODUCT(($K$2:$K$684&lt;=$K73)*($J$2:$J$684))</f>
        <v>0.91683079875956741</v>
      </c>
    </row>
    <row r="74" spans="2:12" ht="16.5" customHeight="1" x14ac:dyDescent="0.3">
      <c r="B74" s="8">
        <v>12000084</v>
      </c>
      <c r="C74" s="9" t="s">
        <v>174</v>
      </c>
      <c r="D74" s="10" t="s">
        <v>160</v>
      </c>
      <c r="E74" s="10" t="s">
        <v>175</v>
      </c>
      <c r="F74" s="10" t="s">
        <v>41</v>
      </c>
      <c r="G74" s="11">
        <v>2140927</v>
      </c>
      <c r="H74" s="11">
        <v>442411</v>
      </c>
      <c r="I74" s="15">
        <f t="shared" si="5"/>
        <v>1698516</v>
      </c>
      <c r="J74" s="16">
        <f t="shared" si="3"/>
        <v>2.2694592769897815E-4</v>
      </c>
      <c r="K74" s="17">
        <f t="shared" si="4"/>
        <v>507</v>
      </c>
      <c r="L74" s="16" cm="1">
        <f t="array" ref="L74">SUMPRODUCT(($K$2:$K$684&lt;=$K74)*($J$2:$J$684))</f>
        <v>0.97634486639869766</v>
      </c>
    </row>
    <row r="75" spans="2:12" ht="16.5" customHeight="1" x14ac:dyDescent="0.3">
      <c r="B75" s="8">
        <v>12000087</v>
      </c>
      <c r="C75" s="9" t="s">
        <v>176</v>
      </c>
      <c r="D75" s="10" t="s">
        <v>160</v>
      </c>
      <c r="E75" s="10" t="s">
        <v>177</v>
      </c>
      <c r="F75" s="10" t="s">
        <v>178</v>
      </c>
      <c r="G75" s="11">
        <v>1561061.4834431999</v>
      </c>
      <c r="H75" s="11">
        <v>882690.59809999994</v>
      </c>
      <c r="I75" s="15">
        <f t="shared" si="5"/>
        <v>678370.88534319995</v>
      </c>
      <c r="J75" s="16">
        <f t="shared" si="3"/>
        <v>9.0640011573744173E-5</v>
      </c>
      <c r="K75" s="17">
        <f t="shared" si="4"/>
        <v>644</v>
      </c>
      <c r="L75" s="16" cm="1">
        <f t="array" ref="L75">SUMPRODUCT(($K$2:$K$684&lt;=$K75)*($J$2:$J$684))</f>
        <v>0.9977290731644487</v>
      </c>
    </row>
    <row r="76" spans="2:12" ht="16.5" customHeight="1" x14ac:dyDescent="0.3">
      <c r="B76" s="8">
        <v>12000097</v>
      </c>
      <c r="C76" s="9" t="s">
        <v>179</v>
      </c>
      <c r="D76" s="10" t="s">
        <v>160</v>
      </c>
      <c r="E76" s="10" t="s">
        <v>180</v>
      </c>
      <c r="F76" s="10" t="s">
        <v>16</v>
      </c>
      <c r="G76" s="11">
        <v>3099709</v>
      </c>
      <c r="H76" s="11">
        <v>986631</v>
      </c>
      <c r="I76" s="15">
        <f t="shared" si="5"/>
        <v>2113078</v>
      </c>
      <c r="J76" s="16">
        <f t="shared" si="3"/>
        <v>2.8233731505049195E-4</v>
      </c>
      <c r="K76" s="17">
        <f t="shared" si="4"/>
        <v>454</v>
      </c>
      <c r="L76" s="16" cm="1">
        <f t="array" ref="L76">SUMPRODUCT(($K$2:$K$684&lt;=$K76)*($J$2:$J$684))</f>
        <v>0.96285949182992703</v>
      </c>
    </row>
    <row r="77" spans="2:12" ht="16.5" customHeight="1" x14ac:dyDescent="0.3">
      <c r="B77" s="8">
        <v>12000099</v>
      </c>
      <c r="C77" s="9" t="s">
        <v>181</v>
      </c>
      <c r="D77" s="10" t="s">
        <v>160</v>
      </c>
      <c r="E77" s="10" t="s">
        <v>182</v>
      </c>
      <c r="F77" s="10" t="s">
        <v>86</v>
      </c>
      <c r="G77" s="11">
        <v>8102509</v>
      </c>
      <c r="H77" s="11">
        <v>2999685</v>
      </c>
      <c r="I77" s="15">
        <f t="shared" si="5"/>
        <v>5102824</v>
      </c>
      <c r="J77" s="16">
        <f t="shared" si="3"/>
        <v>6.8180996032101576E-4</v>
      </c>
      <c r="K77" s="17">
        <f t="shared" si="4"/>
        <v>221</v>
      </c>
      <c r="L77" s="16" cm="1">
        <f t="array" ref="L77">SUMPRODUCT(($K$2:$K$684&lt;=$K77)*($J$2:$J$684))</f>
        <v>0.85809691107481068</v>
      </c>
    </row>
    <row r="78" spans="2:12" ht="16.5" customHeight="1" x14ac:dyDescent="0.3">
      <c r="B78" s="8">
        <v>12000111</v>
      </c>
      <c r="C78" s="9" t="s">
        <v>183</v>
      </c>
      <c r="D78" s="10" t="s">
        <v>160</v>
      </c>
      <c r="E78" s="10" t="s">
        <v>184</v>
      </c>
      <c r="F78" s="10" t="s">
        <v>41</v>
      </c>
      <c r="G78" s="11">
        <v>13600127</v>
      </c>
      <c r="H78" s="11">
        <v>2740295</v>
      </c>
      <c r="I78" s="15">
        <f t="shared" si="5"/>
        <v>10859832</v>
      </c>
      <c r="J78" s="16">
        <f t="shared" si="3"/>
        <v>1.4510282198666655E-3</v>
      </c>
      <c r="K78" s="17">
        <f t="shared" si="4"/>
        <v>120</v>
      </c>
      <c r="L78" s="16" cm="1">
        <f t="array" ref="L78">SUMPRODUCT(($K$2:$K$684&lt;=$K78)*($J$2:$J$684))</f>
        <v>0.76222549248095772</v>
      </c>
    </row>
    <row r="79" spans="2:12" ht="16.5" customHeight="1" x14ac:dyDescent="0.3">
      <c r="B79" s="8">
        <v>12000112</v>
      </c>
      <c r="C79" s="9" t="s">
        <v>185</v>
      </c>
      <c r="D79" s="10" t="s">
        <v>160</v>
      </c>
      <c r="E79" s="10" t="s">
        <v>186</v>
      </c>
      <c r="F79" s="10" t="s">
        <v>95</v>
      </c>
      <c r="G79" s="11">
        <v>2337230</v>
      </c>
      <c r="H79" s="11">
        <v>329701</v>
      </c>
      <c r="I79" s="15">
        <f t="shared" si="5"/>
        <v>2007529</v>
      </c>
      <c r="J79" s="16">
        <f t="shared" si="3"/>
        <v>2.6823446543194289E-4</v>
      </c>
      <c r="K79" s="17">
        <f t="shared" si="4"/>
        <v>466</v>
      </c>
      <c r="L79" s="16" cm="1">
        <f t="array" ref="L79">SUMPRODUCT(($K$2:$K$684&lt;=$K79)*($J$2:$J$684))</f>
        <v>0.96614472616652636</v>
      </c>
    </row>
    <row r="80" spans="2:12" ht="16.5" customHeight="1" x14ac:dyDescent="0.3">
      <c r="B80" s="8">
        <v>12000119</v>
      </c>
      <c r="C80" s="9" t="s">
        <v>187</v>
      </c>
      <c r="D80" s="10" t="s">
        <v>160</v>
      </c>
      <c r="E80" s="10" t="s">
        <v>188</v>
      </c>
      <c r="F80" s="10" t="s">
        <v>178</v>
      </c>
      <c r="G80" s="11">
        <v>2357049.2842955501</v>
      </c>
      <c r="H80" s="11">
        <v>464195.88</v>
      </c>
      <c r="I80" s="15">
        <f t="shared" si="5"/>
        <v>1892853.4042955502</v>
      </c>
      <c r="J80" s="16">
        <f t="shared" si="3"/>
        <v>2.5291217264719471E-4</v>
      </c>
      <c r="K80" s="17">
        <f t="shared" si="4"/>
        <v>484</v>
      </c>
      <c r="L80" s="16" cm="1">
        <f t="array" ref="L80">SUMPRODUCT(($K$2:$K$684&lt;=$K80)*($J$2:$J$684))</f>
        <v>0.97082127252824568</v>
      </c>
    </row>
    <row r="81" spans="2:12" ht="16.5" customHeight="1" x14ac:dyDescent="0.3">
      <c r="B81" s="8">
        <v>12000122</v>
      </c>
      <c r="C81" s="9" t="s">
        <v>189</v>
      </c>
      <c r="D81" s="10" t="s">
        <v>160</v>
      </c>
      <c r="E81" s="10" t="s">
        <v>190</v>
      </c>
      <c r="F81" s="10" t="s">
        <v>41</v>
      </c>
      <c r="G81" s="11">
        <v>1256921.8799999999</v>
      </c>
      <c r="H81" s="11">
        <v>428671.56</v>
      </c>
      <c r="I81" s="15">
        <f t="shared" si="5"/>
        <v>828250.31999999983</v>
      </c>
      <c r="J81" s="16">
        <f t="shared" si="3"/>
        <v>1.1066603861216231E-4</v>
      </c>
      <c r="K81" s="17">
        <f t="shared" si="4"/>
        <v>625</v>
      </c>
      <c r="L81" s="16" cm="1">
        <f t="array" ref="L81">SUMPRODUCT(($K$2:$K$684&lt;=$K81)*($J$2:$J$684))</f>
        <v>0.99583796437357186</v>
      </c>
    </row>
    <row r="82" spans="2:12" ht="16.5" customHeight="1" x14ac:dyDescent="0.3">
      <c r="B82" s="8">
        <v>12000124</v>
      </c>
      <c r="C82" s="9" t="s">
        <v>191</v>
      </c>
      <c r="D82" s="10" t="s">
        <v>160</v>
      </c>
      <c r="E82" s="10" t="s">
        <v>192</v>
      </c>
      <c r="F82" s="10" t="s">
        <v>27</v>
      </c>
      <c r="G82" s="11">
        <v>19374114</v>
      </c>
      <c r="H82" s="11">
        <v>5243169</v>
      </c>
      <c r="I82" s="15">
        <f t="shared" si="5"/>
        <v>14130945</v>
      </c>
      <c r="J82" s="16">
        <f t="shared" si="3"/>
        <v>1.8880955035385223E-3</v>
      </c>
      <c r="K82" s="17">
        <f t="shared" si="4"/>
        <v>101</v>
      </c>
      <c r="L82" s="16" cm="1">
        <f t="array" ref="L82">SUMPRODUCT(($K$2:$K$684&lt;=$K82)*($J$2:$J$684))</f>
        <v>0.73115019922443902</v>
      </c>
    </row>
    <row r="83" spans="2:12" ht="16.5" customHeight="1" x14ac:dyDescent="0.3">
      <c r="B83" s="8">
        <v>12000128</v>
      </c>
      <c r="C83" s="9" t="s">
        <v>193</v>
      </c>
      <c r="D83" s="10" t="s">
        <v>160</v>
      </c>
      <c r="E83" s="10" t="s">
        <v>194</v>
      </c>
      <c r="F83" s="10" t="s">
        <v>24</v>
      </c>
      <c r="G83" s="11">
        <v>12758458</v>
      </c>
      <c r="H83" s="11">
        <v>2952425</v>
      </c>
      <c r="I83" s="15">
        <f t="shared" si="5"/>
        <v>9806033</v>
      </c>
      <c r="J83" s="16">
        <f t="shared" si="3"/>
        <v>1.310225665364232E-3</v>
      </c>
      <c r="K83" s="17">
        <f t="shared" si="4"/>
        <v>128</v>
      </c>
      <c r="L83" s="16" cm="1">
        <f t="array" ref="L83">SUMPRODUCT(($K$2:$K$684&lt;=$K83)*($J$2:$J$684))</f>
        <v>0.77324265692905725</v>
      </c>
    </row>
    <row r="84" spans="2:12" ht="16.5" customHeight="1" x14ac:dyDescent="0.3">
      <c r="B84" s="8">
        <v>12000153</v>
      </c>
      <c r="C84" s="9" t="s">
        <v>195</v>
      </c>
      <c r="D84" s="10" t="s">
        <v>160</v>
      </c>
      <c r="E84" s="10" t="s">
        <v>196</v>
      </c>
      <c r="F84" s="10" t="s">
        <v>59</v>
      </c>
      <c r="G84" s="11">
        <v>6135161.2004434802</v>
      </c>
      <c r="H84" s="11">
        <v>1841413.39968</v>
      </c>
      <c r="I84" s="15">
        <f t="shared" si="5"/>
        <v>4293747.8007634804</v>
      </c>
      <c r="J84" s="16">
        <f t="shared" si="3"/>
        <v>5.7370585731880968E-4</v>
      </c>
      <c r="K84" s="17">
        <f t="shared" si="4"/>
        <v>268</v>
      </c>
      <c r="L84" s="16" cm="1">
        <f t="array" ref="L84">SUMPRODUCT(($K$2:$K$684&lt;=$K84)*($J$2:$J$684))</f>
        <v>0.88727354799157587</v>
      </c>
    </row>
    <row r="85" spans="2:12" ht="16.5" customHeight="1" x14ac:dyDescent="0.3">
      <c r="B85" s="8">
        <v>12000155</v>
      </c>
      <c r="C85" s="9" t="s">
        <v>197</v>
      </c>
      <c r="D85" s="10" t="s">
        <v>160</v>
      </c>
      <c r="E85" s="10" t="s">
        <v>198</v>
      </c>
      <c r="F85" s="10" t="s">
        <v>27</v>
      </c>
      <c r="G85" s="11">
        <v>6148646</v>
      </c>
      <c r="H85" s="11">
        <v>2904066</v>
      </c>
      <c r="I85" s="15">
        <f t="shared" si="5"/>
        <v>3244580</v>
      </c>
      <c r="J85" s="16">
        <f t="shared" si="3"/>
        <v>4.3352209699146227E-4</v>
      </c>
      <c r="K85" s="17">
        <f t="shared" si="4"/>
        <v>338</v>
      </c>
      <c r="L85" s="16" cm="1">
        <f t="array" ref="L85">SUMPRODUCT(($K$2:$K$684&lt;=$K85)*($J$2:$J$684))</f>
        <v>0.92261291387056099</v>
      </c>
    </row>
    <row r="86" spans="2:12" ht="16.5" customHeight="1" x14ac:dyDescent="0.3">
      <c r="B86" s="8">
        <v>12000157</v>
      </c>
      <c r="C86" s="9" t="s">
        <v>199</v>
      </c>
      <c r="D86" s="10" t="s">
        <v>160</v>
      </c>
      <c r="E86" s="10" t="s">
        <v>200</v>
      </c>
      <c r="F86" s="10" t="s">
        <v>41</v>
      </c>
      <c r="G86" s="11">
        <v>1472040.8998739</v>
      </c>
      <c r="H86" s="11">
        <v>408786.54</v>
      </c>
      <c r="I86" s="15">
        <f t="shared" si="5"/>
        <v>1063254.3598739</v>
      </c>
      <c r="J86" s="16">
        <f t="shared" si="3"/>
        <v>1.4206592524389843E-4</v>
      </c>
      <c r="K86" s="17">
        <f t="shared" si="4"/>
        <v>588</v>
      </c>
      <c r="L86" s="16" cm="1">
        <f t="array" ref="L86">SUMPRODUCT(($K$2:$K$684&lt;=$K86)*($J$2:$J$684))</f>
        <v>0.99120971087933962</v>
      </c>
    </row>
    <row r="87" spans="2:12" ht="16.5" customHeight="1" x14ac:dyDescent="0.3">
      <c r="B87" s="8">
        <v>12000159</v>
      </c>
      <c r="C87" s="9" t="s">
        <v>201</v>
      </c>
      <c r="D87" s="10" t="s">
        <v>160</v>
      </c>
      <c r="E87" s="10" t="s">
        <v>202</v>
      </c>
      <c r="F87" s="10" t="s">
        <v>24</v>
      </c>
      <c r="G87" s="11">
        <v>3224405</v>
      </c>
      <c r="H87" s="11">
        <v>882751</v>
      </c>
      <c r="I87" s="15">
        <f t="shared" si="5"/>
        <v>2341654</v>
      </c>
      <c r="J87" s="16">
        <f t="shared" si="3"/>
        <v>3.1287832400755895E-4</v>
      </c>
      <c r="K87" s="17">
        <f t="shared" si="4"/>
        <v>426</v>
      </c>
      <c r="L87" s="16" cm="1">
        <f t="array" ref="L87">SUMPRODUCT(($K$2:$K$684&lt;=$K87)*($J$2:$J$684))</f>
        <v>0.95451859047262999</v>
      </c>
    </row>
    <row r="88" spans="2:12" ht="16.5" customHeight="1" x14ac:dyDescent="0.3">
      <c r="B88" s="8">
        <v>12000162</v>
      </c>
      <c r="C88" s="9" t="s">
        <v>203</v>
      </c>
      <c r="D88" s="10" t="s">
        <v>160</v>
      </c>
      <c r="E88" s="10" t="s">
        <v>204</v>
      </c>
      <c r="F88" s="10" t="s">
        <v>95</v>
      </c>
      <c r="G88" s="11">
        <v>8409116</v>
      </c>
      <c r="H88" s="11">
        <v>2309662</v>
      </c>
      <c r="I88" s="15">
        <f t="shared" si="5"/>
        <v>6099454</v>
      </c>
      <c r="J88" s="16">
        <f t="shared" si="3"/>
        <v>8.1497392222813509E-4</v>
      </c>
      <c r="K88" s="17">
        <f t="shared" si="4"/>
        <v>189</v>
      </c>
      <c r="L88" s="16" cm="1">
        <f t="array" ref="L88">SUMPRODUCT(($K$2:$K$684&lt;=$K88)*($J$2:$J$684))</f>
        <v>0.8345999038478199</v>
      </c>
    </row>
    <row r="89" spans="2:12" ht="16.5" customHeight="1" x14ac:dyDescent="0.3">
      <c r="B89" s="8">
        <v>12000164</v>
      </c>
      <c r="C89" s="9" t="s">
        <v>205</v>
      </c>
      <c r="D89" s="10" t="s">
        <v>160</v>
      </c>
      <c r="E89" s="10" t="s">
        <v>206</v>
      </c>
      <c r="F89" s="10" t="s">
        <v>24</v>
      </c>
      <c r="G89" s="11">
        <v>5481621</v>
      </c>
      <c r="H89" s="11">
        <v>1504467</v>
      </c>
      <c r="I89" s="15">
        <f t="shared" si="5"/>
        <v>3977154</v>
      </c>
      <c r="J89" s="16">
        <f t="shared" si="3"/>
        <v>5.3140441663881988E-4</v>
      </c>
      <c r="K89" s="17">
        <f t="shared" si="4"/>
        <v>288</v>
      </c>
      <c r="L89" s="16" cm="1">
        <f t="array" ref="L89">SUMPRODUCT(($K$2:$K$684&lt;=$K89)*($J$2:$J$684))</f>
        <v>0.89832163784615682</v>
      </c>
    </row>
    <row r="90" spans="2:12" ht="16.5" customHeight="1" x14ac:dyDescent="0.3">
      <c r="B90" s="8">
        <v>12000166</v>
      </c>
      <c r="C90" s="9" t="s">
        <v>207</v>
      </c>
      <c r="D90" s="10" t="s">
        <v>160</v>
      </c>
      <c r="E90" s="10" t="s">
        <v>208</v>
      </c>
      <c r="F90" s="10" t="s">
        <v>33</v>
      </c>
      <c r="G90" s="11">
        <v>6839895</v>
      </c>
      <c r="H90" s="11">
        <v>1966132</v>
      </c>
      <c r="I90" s="15">
        <f t="shared" si="5"/>
        <v>4873763</v>
      </c>
      <c r="J90" s="16">
        <f t="shared" si="3"/>
        <v>6.5120414845662618E-4</v>
      </c>
      <c r="K90" s="17">
        <f t="shared" si="4"/>
        <v>232</v>
      </c>
      <c r="L90" s="16" cm="1">
        <f t="array" ref="L90">SUMPRODUCT(($K$2:$K$684&lt;=$K90)*($J$2:$J$684))</f>
        <v>0.86539932076914017</v>
      </c>
    </row>
    <row r="91" spans="2:12" ht="16.5" customHeight="1" x14ac:dyDescent="0.3">
      <c r="B91" s="8">
        <v>12000168</v>
      </c>
      <c r="C91" s="9" t="s">
        <v>209</v>
      </c>
      <c r="D91" s="10" t="s">
        <v>160</v>
      </c>
      <c r="E91" s="10" t="s">
        <v>210</v>
      </c>
      <c r="F91" s="10" t="s">
        <v>33</v>
      </c>
      <c r="G91" s="11">
        <v>6355531</v>
      </c>
      <c r="H91" s="11">
        <v>1956724</v>
      </c>
      <c r="I91" s="15">
        <f t="shared" si="5"/>
        <v>4398807</v>
      </c>
      <c r="J91" s="16">
        <f t="shared" si="3"/>
        <v>5.8774326257966304E-4</v>
      </c>
      <c r="K91" s="17">
        <f t="shared" si="4"/>
        <v>259</v>
      </c>
      <c r="L91" s="16" cm="1">
        <f t="array" ref="L91">SUMPRODUCT(($K$2:$K$684&lt;=$K91)*($J$2:$J$684))</f>
        <v>0.88206043451051408</v>
      </c>
    </row>
    <row r="92" spans="2:12" ht="16.5" customHeight="1" x14ac:dyDescent="0.3">
      <c r="B92" s="8">
        <v>12000171</v>
      </c>
      <c r="C92" s="9" t="s">
        <v>211</v>
      </c>
      <c r="D92" s="10" t="s">
        <v>160</v>
      </c>
      <c r="E92" s="10" t="s">
        <v>212</v>
      </c>
      <c r="F92" s="10" t="s">
        <v>59</v>
      </c>
      <c r="G92" s="11">
        <v>6629536.5551646296</v>
      </c>
      <c r="H92" s="11">
        <v>1966376.05</v>
      </c>
      <c r="I92" s="15">
        <f t="shared" si="5"/>
        <v>4663160.5051646298</v>
      </c>
      <c r="J92" s="16">
        <f t="shared" si="3"/>
        <v>6.2306465576645882E-4</v>
      </c>
      <c r="K92" s="17">
        <f t="shared" si="4"/>
        <v>244</v>
      </c>
      <c r="L92" s="16" cm="1">
        <f t="array" ref="L92">SUMPRODUCT(($K$2:$K$684&lt;=$K92)*($J$2:$J$684))</f>
        <v>0.87301709336885658</v>
      </c>
    </row>
    <row r="93" spans="2:12" ht="16.5" customHeight="1" x14ac:dyDescent="0.3">
      <c r="B93" s="8">
        <v>12000174</v>
      </c>
      <c r="C93" s="9" t="s">
        <v>213</v>
      </c>
      <c r="D93" s="10" t="s">
        <v>160</v>
      </c>
      <c r="E93" s="10" t="s">
        <v>214</v>
      </c>
      <c r="F93" s="10" t="s">
        <v>178</v>
      </c>
      <c r="G93" s="11">
        <v>2184307.3465973302</v>
      </c>
      <c r="H93" s="11">
        <v>391266.56</v>
      </c>
      <c r="I93" s="15">
        <f t="shared" si="5"/>
        <v>1793040.7865973301</v>
      </c>
      <c r="J93" s="16">
        <f t="shared" si="3"/>
        <v>2.3957578540115994E-4</v>
      </c>
      <c r="K93" s="17">
        <f t="shared" si="4"/>
        <v>496</v>
      </c>
      <c r="L93" s="16" cm="1">
        <f t="array" ref="L93">SUMPRODUCT(($K$2:$K$684&lt;=$K93)*($J$2:$J$684))</f>
        <v>0.97378794650646461</v>
      </c>
    </row>
    <row r="94" spans="2:12" ht="16.5" customHeight="1" x14ac:dyDescent="0.3">
      <c r="B94" s="8">
        <v>12000182</v>
      </c>
      <c r="C94" s="9" t="s">
        <v>215</v>
      </c>
      <c r="D94" s="10" t="s">
        <v>160</v>
      </c>
      <c r="E94" s="10" t="s">
        <v>216</v>
      </c>
      <c r="F94" s="10" t="s">
        <v>41</v>
      </c>
      <c r="G94" s="11">
        <v>2128788.9473921298</v>
      </c>
      <c r="H94" s="11">
        <v>594317.68362799997</v>
      </c>
      <c r="I94" s="15">
        <f t="shared" si="5"/>
        <v>1534471.26376413</v>
      </c>
      <c r="J94" s="16">
        <f t="shared" si="3"/>
        <v>2.0502721462875467E-4</v>
      </c>
      <c r="K94" s="17">
        <f t="shared" si="4"/>
        <v>529</v>
      </c>
      <c r="L94" s="16" cm="1">
        <f t="array" ref="L94">SUMPRODUCT(($K$2:$K$684&lt;=$K94)*($J$2:$J$684))</f>
        <v>0.98109361419419605</v>
      </c>
    </row>
    <row r="95" spans="2:12" ht="16.5" customHeight="1" x14ac:dyDescent="0.3">
      <c r="B95" s="8">
        <v>12000183</v>
      </c>
      <c r="C95" s="9" t="s">
        <v>217</v>
      </c>
      <c r="D95" s="10" t="s">
        <v>160</v>
      </c>
      <c r="E95" s="10" t="s">
        <v>218</v>
      </c>
      <c r="F95" s="10" t="s">
        <v>24</v>
      </c>
      <c r="G95" s="11">
        <v>8132641</v>
      </c>
      <c r="H95" s="11">
        <v>3528571</v>
      </c>
      <c r="I95" s="15">
        <f t="shared" si="5"/>
        <v>4604070</v>
      </c>
      <c r="J95" s="16">
        <f t="shared" si="3"/>
        <v>6.1516932271526103E-4</v>
      </c>
      <c r="K95" s="17">
        <f t="shared" si="4"/>
        <v>246</v>
      </c>
      <c r="L95" s="16" cm="1">
        <f t="array" ref="L95">SUMPRODUCT(($K$2:$K$684&lt;=$K95)*($J$2:$J$684))</f>
        <v>0.87425441028529893</v>
      </c>
    </row>
    <row r="96" spans="2:12" ht="16.5" customHeight="1" x14ac:dyDescent="0.3">
      <c r="B96" s="8">
        <v>12000186</v>
      </c>
      <c r="C96" s="9" t="s">
        <v>219</v>
      </c>
      <c r="D96" s="10" t="s">
        <v>160</v>
      </c>
      <c r="E96" s="10" t="s">
        <v>220</v>
      </c>
      <c r="F96" s="10" t="s">
        <v>41</v>
      </c>
      <c r="G96" s="11">
        <v>8166790</v>
      </c>
      <c r="H96" s="11">
        <v>1858127</v>
      </c>
      <c r="I96" s="15">
        <f t="shared" si="5"/>
        <v>6308663</v>
      </c>
      <c r="J96" s="16">
        <f t="shared" si="3"/>
        <v>8.429272241622796E-4</v>
      </c>
      <c r="K96" s="17">
        <f t="shared" si="4"/>
        <v>182</v>
      </c>
      <c r="L96" s="16" cm="1">
        <f t="array" ref="L96">SUMPRODUCT(($K$2:$K$684&lt;=$K96)*($J$2:$J$684))</f>
        <v>0.82883245347755186</v>
      </c>
    </row>
    <row r="97" spans="2:12" ht="16.5" customHeight="1" x14ac:dyDescent="0.3">
      <c r="B97" s="8">
        <v>12000187</v>
      </c>
      <c r="C97" s="9" t="s">
        <v>221</v>
      </c>
      <c r="D97" s="10" t="s">
        <v>160</v>
      </c>
      <c r="E97" s="10" t="s">
        <v>222</v>
      </c>
      <c r="F97" s="10" t="s">
        <v>33</v>
      </c>
      <c r="G97" s="11">
        <v>2993385</v>
      </c>
      <c r="H97" s="11">
        <v>1031852</v>
      </c>
      <c r="I97" s="15">
        <f t="shared" si="5"/>
        <v>1961533</v>
      </c>
      <c r="J97" s="16">
        <f t="shared" si="3"/>
        <v>2.6208874476140332E-4</v>
      </c>
      <c r="K97" s="17">
        <f t="shared" si="4"/>
        <v>472</v>
      </c>
      <c r="L97" s="16" cm="1">
        <f t="array" ref="L97">SUMPRODUCT(($K$2:$K$684&lt;=$K97)*($J$2:$J$684))</f>
        <v>0.96773946439830416</v>
      </c>
    </row>
    <row r="98" spans="2:12" ht="16.5" customHeight="1" x14ac:dyDescent="0.3">
      <c r="B98" s="8">
        <v>12000193</v>
      </c>
      <c r="C98" s="9" t="s">
        <v>223</v>
      </c>
      <c r="D98" s="10" t="s">
        <v>160</v>
      </c>
      <c r="E98" s="10" t="s">
        <v>224</v>
      </c>
      <c r="F98" s="10" t="s">
        <v>24</v>
      </c>
      <c r="G98" s="11">
        <v>7581043</v>
      </c>
      <c r="H98" s="11">
        <v>2194345</v>
      </c>
      <c r="I98" s="15">
        <f t="shared" si="5"/>
        <v>5386698</v>
      </c>
      <c r="J98" s="16">
        <f t="shared" si="3"/>
        <v>7.1973956962679783E-4</v>
      </c>
      <c r="K98" s="17">
        <f t="shared" si="4"/>
        <v>207</v>
      </c>
      <c r="L98" s="16" cm="1">
        <f t="array" ref="L98">SUMPRODUCT(($K$2:$K$684&lt;=$K98)*($J$2:$J$684))</f>
        <v>0.84828391493033595</v>
      </c>
    </row>
    <row r="99" spans="2:12" ht="16.5" customHeight="1" x14ac:dyDescent="0.3">
      <c r="B99" s="8">
        <v>12000194</v>
      </c>
      <c r="C99" s="9" t="s">
        <v>225</v>
      </c>
      <c r="D99" s="10" t="s">
        <v>160</v>
      </c>
      <c r="E99" s="10" t="s">
        <v>226</v>
      </c>
      <c r="F99" s="10" t="s">
        <v>41</v>
      </c>
      <c r="G99" s="11">
        <v>2474140</v>
      </c>
      <c r="H99" s="11">
        <v>715385.23728</v>
      </c>
      <c r="I99" s="15">
        <f t="shared" si="5"/>
        <v>1758754.76272</v>
      </c>
      <c r="J99" s="16">
        <f t="shared" si="3"/>
        <v>2.3499468431294529E-4</v>
      </c>
      <c r="K99" s="17">
        <f t="shared" si="4"/>
        <v>500</v>
      </c>
      <c r="L99" s="16" cm="1">
        <f t="array" ref="L99">SUMPRODUCT(($K$2:$K$684&lt;=$K99)*($J$2:$J$684))</f>
        <v>0.97473608951190671</v>
      </c>
    </row>
    <row r="100" spans="2:12" ht="16.5" customHeight="1" x14ac:dyDescent="0.3">
      <c r="B100" s="8">
        <v>12000196</v>
      </c>
      <c r="C100" s="9" t="s">
        <v>227</v>
      </c>
      <c r="D100" s="10" t="s">
        <v>160</v>
      </c>
      <c r="E100" s="10" t="s">
        <v>228</v>
      </c>
      <c r="F100" s="10" t="s">
        <v>41</v>
      </c>
      <c r="G100" s="11">
        <v>8993063</v>
      </c>
      <c r="H100" s="11">
        <v>2167536</v>
      </c>
      <c r="I100" s="15">
        <f t="shared" si="5"/>
        <v>6825527</v>
      </c>
      <c r="J100" s="16">
        <f t="shared" si="3"/>
        <v>9.1198761568888557E-4</v>
      </c>
      <c r="K100" s="17">
        <f t="shared" si="4"/>
        <v>167</v>
      </c>
      <c r="L100" s="16" cm="1">
        <f t="array" ref="L100">SUMPRODUCT(($K$2:$K$684&lt;=$K100)*($J$2:$J$684))</f>
        <v>0.81566823984085468</v>
      </c>
    </row>
    <row r="101" spans="2:12" ht="16.5" customHeight="1" x14ac:dyDescent="0.3">
      <c r="B101" s="8">
        <v>12000197</v>
      </c>
      <c r="C101" s="9" t="s">
        <v>229</v>
      </c>
      <c r="D101" s="10" t="s">
        <v>160</v>
      </c>
      <c r="E101" s="10" t="s">
        <v>230</v>
      </c>
      <c r="F101" s="10" t="s">
        <v>24</v>
      </c>
      <c r="G101" s="11">
        <v>9723804</v>
      </c>
      <c r="H101" s="11">
        <v>2101703</v>
      </c>
      <c r="I101" s="15">
        <f t="shared" si="5"/>
        <v>7622101</v>
      </c>
      <c r="J101" s="16">
        <f t="shared" si="3"/>
        <v>1.0184212468179923E-3</v>
      </c>
      <c r="K101" s="17">
        <f t="shared" si="4"/>
        <v>157</v>
      </c>
      <c r="L101" s="16" cm="1">
        <f t="array" ref="L101">SUMPRODUCT(($K$2:$K$684&lt;=$K101)*($J$2:$J$684))</f>
        <v>0.80606593523368342</v>
      </c>
    </row>
    <row r="102" spans="2:12" ht="16.5" customHeight="1" x14ac:dyDescent="0.3">
      <c r="B102" s="8">
        <v>12000201</v>
      </c>
      <c r="C102" s="9" t="s">
        <v>231</v>
      </c>
      <c r="D102" s="10" t="s">
        <v>160</v>
      </c>
      <c r="E102" s="10" t="s">
        <v>232</v>
      </c>
      <c r="F102" s="10" t="s">
        <v>79</v>
      </c>
      <c r="G102" s="11">
        <v>2184524</v>
      </c>
      <c r="H102" s="11">
        <v>833689</v>
      </c>
      <c r="I102" s="15">
        <f t="shared" si="5"/>
        <v>1350835</v>
      </c>
      <c r="J102" s="16">
        <f t="shared" si="3"/>
        <v>1.804907944601341E-4</v>
      </c>
      <c r="K102" s="17">
        <f t="shared" si="4"/>
        <v>549</v>
      </c>
      <c r="L102" s="16" cm="1">
        <f t="array" ref="L102">SUMPRODUCT(($K$2:$K$684&lt;=$K102)*($J$2:$J$684))</f>
        <v>0.98493407220643769</v>
      </c>
    </row>
    <row r="103" spans="2:12" ht="16.5" customHeight="1" x14ac:dyDescent="0.3">
      <c r="B103" s="8">
        <v>12000203</v>
      </c>
      <c r="C103" s="9" t="s">
        <v>233</v>
      </c>
      <c r="D103" s="10" t="s">
        <v>160</v>
      </c>
      <c r="E103" s="10" t="s">
        <v>234</v>
      </c>
      <c r="F103" s="10" t="s">
        <v>41</v>
      </c>
      <c r="G103" s="11">
        <v>14857192.824369701</v>
      </c>
      <c r="H103" s="11">
        <v>3548005.1</v>
      </c>
      <c r="I103" s="15">
        <f t="shared" si="5"/>
        <v>11309187.724369701</v>
      </c>
      <c r="J103" s="16">
        <f t="shared" si="3"/>
        <v>1.5110685443227956E-3</v>
      </c>
      <c r="K103" s="17">
        <f t="shared" si="4"/>
        <v>116</v>
      </c>
      <c r="L103" s="16" cm="1">
        <f t="array" ref="L103">SUMPRODUCT(($K$2:$K$684&lt;=$K103)*($J$2:$J$684))</f>
        <v>0.75634489480099898</v>
      </c>
    </row>
    <row r="104" spans="2:12" ht="16.5" customHeight="1" x14ac:dyDescent="0.3">
      <c r="B104" s="8">
        <v>12000207</v>
      </c>
      <c r="C104" s="9" t="s">
        <v>235</v>
      </c>
      <c r="D104" s="10" t="s">
        <v>160</v>
      </c>
      <c r="E104" s="10" t="s">
        <v>236</v>
      </c>
      <c r="F104" s="10" t="s">
        <v>24</v>
      </c>
      <c r="G104" s="11">
        <v>3534099</v>
      </c>
      <c r="H104" s="11">
        <v>863489</v>
      </c>
      <c r="I104" s="15">
        <f t="shared" si="5"/>
        <v>2670610</v>
      </c>
      <c r="J104" s="16">
        <f t="shared" si="3"/>
        <v>3.5683153056678186E-4</v>
      </c>
      <c r="K104" s="17">
        <f t="shared" si="4"/>
        <v>381</v>
      </c>
      <c r="L104" s="16" cm="1">
        <f t="array" ref="L104">SUMPRODUCT(($K$2:$K$684&lt;=$K104)*($J$2:$J$684))</f>
        <v>0.93951377099286948</v>
      </c>
    </row>
    <row r="105" spans="2:12" ht="16.5" customHeight="1" x14ac:dyDescent="0.3">
      <c r="B105" s="8">
        <v>12000218</v>
      </c>
      <c r="C105" s="9" t="s">
        <v>237</v>
      </c>
      <c r="D105" s="10" t="s">
        <v>160</v>
      </c>
      <c r="E105" s="10" t="s">
        <v>238</v>
      </c>
      <c r="F105" s="10" t="s">
        <v>59</v>
      </c>
      <c r="G105" s="11">
        <v>10006564.3921204</v>
      </c>
      <c r="H105" s="11">
        <v>3178111.1127399998</v>
      </c>
      <c r="I105" s="15">
        <f t="shared" si="5"/>
        <v>6828453.2793804007</v>
      </c>
      <c r="J105" s="16">
        <f t="shared" si="3"/>
        <v>9.1237860828989224E-4</v>
      </c>
      <c r="K105" s="17">
        <f t="shared" si="4"/>
        <v>166</v>
      </c>
      <c r="L105" s="16" cm="1">
        <f t="array" ref="L105">SUMPRODUCT(($K$2:$K$684&lt;=$K105)*($J$2:$J$684))</f>
        <v>0.81475625222516579</v>
      </c>
    </row>
    <row r="106" spans="2:12" ht="16.5" customHeight="1" x14ac:dyDescent="0.3">
      <c r="B106" s="8">
        <v>12000220</v>
      </c>
      <c r="C106" s="9" t="s">
        <v>239</v>
      </c>
      <c r="D106" s="10" t="s">
        <v>160</v>
      </c>
      <c r="E106" s="10" t="s">
        <v>240</v>
      </c>
      <c r="F106" s="10" t="s">
        <v>41</v>
      </c>
      <c r="G106" s="11">
        <v>12986055</v>
      </c>
      <c r="H106" s="11">
        <v>3792096</v>
      </c>
      <c r="I106" s="15">
        <f t="shared" si="5"/>
        <v>9193959</v>
      </c>
      <c r="J106" s="16">
        <f t="shared" si="3"/>
        <v>1.2284438618661052E-3</v>
      </c>
      <c r="K106" s="17">
        <f t="shared" si="4"/>
        <v>135</v>
      </c>
      <c r="L106" s="16" cm="1">
        <f t="array" ref="L106">SUMPRODUCT(($K$2:$K$684&lt;=$K106)*($J$2:$J$684))</f>
        <v>0.78209039948694503</v>
      </c>
    </row>
    <row r="107" spans="2:12" ht="16.5" customHeight="1" x14ac:dyDescent="0.3">
      <c r="B107" s="8">
        <v>12000224</v>
      </c>
      <c r="C107" s="9" t="s">
        <v>241</v>
      </c>
      <c r="D107" s="10" t="s">
        <v>160</v>
      </c>
      <c r="E107" s="10" t="s">
        <v>242</v>
      </c>
      <c r="F107" s="10" t="s">
        <v>27</v>
      </c>
      <c r="G107" s="11">
        <v>1184255</v>
      </c>
      <c r="H107" s="11">
        <v>354144</v>
      </c>
      <c r="I107" s="15">
        <f t="shared" si="5"/>
        <v>830111</v>
      </c>
      <c r="J107" s="16">
        <f t="shared" si="3"/>
        <v>1.1091465195978517E-4</v>
      </c>
      <c r="K107" s="17">
        <f t="shared" si="4"/>
        <v>624</v>
      </c>
      <c r="L107" s="16" cm="1">
        <f t="array" ref="L107">SUMPRODUCT(($K$2:$K$684&lt;=$K107)*($J$2:$J$684))</f>
        <v>0.99572729833495954</v>
      </c>
    </row>
    <row r="108" spans="2:12" ht="16.5" customHeight="1" x14ac:dyDescent="0.3">
      <c r="B108" s="8">
        <v>12000226</v>
      </c>
      <c r="C108" s="9" t="s">
        <v>243</v>
      </c>
      <c r="D108" s="10" t="s">
        <v>160</v>
      </c>
      <c r="E108" s="10" t="s">
        <v>244</v>
      </c>
      <c r="F108" s="10" t="s">
        <v>86</v>
      </c>
      <c r="G108" s="11">
        <v>3166050</v>
      </c>
      <c r="H108" s="11">
        <v>1344912</v>
      </c>
      <c r="I108" s="15">
        <f t="shared" si="5"/>
        <v>1821138</v>
      </c>
      <c r="J108" s="16">
        <f t="shared" si="3"/>
        <v>2.4332997326952568E-4</v>
      </c>
      <c r="K108" s="17">
        <f t="shared" si="4"/>
        <v>494</v>
      </c>
      <c r="L108" s="16" cm="1">
        <f t="array" ref="L108">SUMPRODUCT(($K$2:$K$684&lt;=$K108)*($J$2:$J$684))</f>
        <v>0.97330811534511452</v>
      </c>
    </row>
    <row r="109" spans="2:12" ht="16.5" customHeight="1" x14ac:dyDescent="0.3">
      <c r="B109" s="8">
        <v>12000228</v>
      </c>
      <c r="C109" s="9" t="s">
        <v>245</v>
      </c>
      <c r="D109" s="10" t="s">
        <v>160</v>
      </c>
      <c r="E109" s="10" t="s">
        <v>246</v>
      </c>
      <c r="F109" s="10" t="s">
        <v>79</v>
      </c>
      <c r="G109" s="11">
        <v>2918195</v>
      </c>
      <c r="H109" s="11">
        <v>764396</v>
      </c>
      <c r="I109" s="15">
        <f t="shared" si="5"/>
        <v>2153799</v>
      </c>
      <c r="J109" s="16">
        <f t="shared" si="3"/>
        <v>2.8777822059499673E-4</v>
      </c>
      <c r="K109" s="17">
        <f t="shared" si="4"/>
        <v>448</v>
      </c>
      <c r="L109" s="16" cm="1">
        <f t="array" ref="L109">SUMPRODUCT(($K$2:$K$684&lt;=$K109)*($J$2:$J$684))</f>
        <v>0.96115054471883987</v>
      </c>
    </row>
    <row r="110" spans="2:12" ht="16.5" customHeight="1" x14ac:dyDescent="0.3">
      <c r="B110" s="8">
        <v>12000233</v>
      </c>
      <c r="C110" s="9" t="s">
        <v>247</v>
      </c>
      <c r="D110" s="10" t="s">
        <v>160</v>
      </c>
      <c r="E110" s="10" t="s">
        <v>248</v>
      </c>
      <c r="F110" s="10" t="s">
        <v>24</v>
      </c>
      <c r="G110" s="11">
        <v>35147555</v>
      </c>
      <c r="H110" s="11">
        <v>8742782</v>
      </c>
      <c r="I110" s="15">
        <f t="shared" si="5"/>
        <v>26404773</v>
      </c>
      <c r="J110" s="16">
        <f t="shared" si="3"/>
        <v>3.5280537269981151E-3</v>
      </c>
      <c r="K110" s="17">
        <f t="shared" si="4"/>
        <v>66</v>
      </c>
      <c r="L110" s="16" cm="1">
        <f t="array" ref="L110">SUMPRODUCT(($K$2:$K$684&lt;=$K110)*($J$2:$J$684))</f>
        <v>0.64436073327066401</v>
      </c>
    </row>
    <row r="111" spans="2:12" ht="16.5" customHeight="1" x14ac:dyDescent="0.3">
      <c r="B111" s="8">
        <v>12000240</v>
      </c>
      <c r="C111" s="9" t="s">
        <v>249</v>
      </c>
      <c r="D111" s="10" t="s">
        <v>160</v>
      </c>
      <c r="E111" s="10" t="s">
        <v>250</v>
      </c>
      <c r="F111" s="10" t="s">
        <v>24</v>
      </c>
      <c r="G111" s="11">
        <v>2236773</v>
      </c>
      <c r="H111" s="11">
        <v>438646</v>
      </c>
      <c r="I111" s="15">
        <f t="shared" si="5"/>
        <v>1798127</v>
      </c>
      <c r="J111" s="16">
        <f t="shared" si="3"/>
        <v>2.4025537594911115E-4</v>
      </c>
      <c r="K111" s="17">
        <f t="shared" si="4"/>
        <v>495</v>
      </c>
      <c r="L111" s="16" cm="1">
        <f t="array" ref="L111">SUMPRODUCT(($K$2:$K$684&lt;=$K111)*($J$2:$J$684))</f>
        <v>0.97354837072106359</v>
      </c>
    </row>
    <row r="112" spans="2:12" ht="16.5" customHeight="1" x14ac:dyDescent="0.3">
      <c r="B112" s="8">
        <v>12000242</v>
      </c>
      <c r="C112" s="9" t="s">
        <v>251</v>
      </c>
      <c r="D112" s="10" t="s">
        <v>160</v>
      </c>
      <c r="E112" s="10" t="s">
        <v>252</v>
      </c>
      <c r="F112" s="10" t="s">
        <v>41</v>
      </c>
      <c r="G112" s="11">
        <v>6803283</v>
      </c>
      <c r="H112" s="11">
        <v>2218376</v>
      </c>
      <c r="I112" s="15">
        <f t="shared" si="5"/>
        <v>4584907</v>
      </c>
      <c r="J112" s="16">
        <f t="shared" si="3"/>
        <v>6.1260887299768667E-4</v>
      </c>
      <c r="K112" s="17">
        <f t="shared" si="4"/>
        <v>247</v>
      </c>
      <c r="L112" s="16" cm="1">
        <f t="array" ref="L112">SUMPRODUCT(($K$2:$K$684&lt;=$K112)*($J$2:$J$684))</f>
        <v>0.87486701915829657</v>
      </c>
    </row>
    <row r="113" spans="2:12" ht="16.5" customHeight="1" x14ac:dyDescent="0.3">
      <c r="B113" s="8">
        <v>12000243</v>
      </c>
      <c r="C113" s="9" t="s">
        <v>253</v>
      </c>
      <c r="D113" s="10" t="s">
        <v>160</v>
      </c>
      <c r="E113" s="10" t="s">
        <v>254</v>
      </c>
      <c r="F113" s="10" t="s">
        <v>41</v>
      </c>
      <c r="G113" s="11">
        <v>2435758.8224820001</v>
      </c>
      <c r="H113" s="11">
        <v>1258020.537518</v>
      </c>
      <c r="I113" s="15">
        <f t="shared" si="5"/>
        <v>1177738.2849640001</v>
      </c>
      <c r="J113" s="16">
        <f t="shared" si="3"/>
        <v>1.5736260810481531E-4</v>
      </c>
      <c r="K113" s="17">
        <f t="shared" si="4"/>
        <v>572</v>
      </c>
      <c r="L113" s="16" cm="1">
        <f t="array" ref="L113">SUMPRODUCT(($K$2:$K$684&lt;=$K113)*($J$2:$J$684))</f>
        <v>0.9888305878770226</v>
      </c>
    </row>
    <row r="114" spans="2:12" ht="16.5" customHeight="1" x14ac:dyDescent="0.3">
      <c r="B114" s="8">
        <v>12000247</v>
      </c>
      <c r="C114" s="9" t="s">
        <v>255</v>
      </c>
      <c r="D114" s="10" t="s">
        <v>160</v>
      </c>
      <c r="E114" s="10" t="s">
        <v>256</v>
      </c>
      <c r="F114" s="10" t="s">
        <v>33</v>
      </c>
      <c r="G114" s="11">
        <v>4084426</v>
      </c>
      <c r="H114" s="11">
        <v>812421</v>
      </c>
      <c r="I114" s="15">
        <f t="shared" si="5"/>
        <v>3272005</v>
      </c>
      <c r="J114" s="16">
        <f t="shared" si="3"/>
        <v>4.3718646757563365E-4</v>
      </c>
      <c r="K114" s="17">
        <f t="shared" si="4"/>
        <v>335</v>
      </c>
      <c r="L114" s="16" cm="1">
        <f t="array" ref="L114">SUMPRODUCT(($K$2:$K$684&lt;=$K114)*($J$2:$J$684))</f>
        <v>0.92130922340073551</v>
      </c>
    </row>
    <row r="115" spans="2:12" ht="16.5" customHeight="1" x14ac:dyDescent="0.3">
      <c r="B115" s="8">
        <v>12000249</v>
      </c>
      <c r="C115" s="9" t="s">
        <v>257</v>
      </c>
      <c r="D115" s="10" t="s">
        <v>160</v>
      </c>
      <c r="E115" s="10" t="s">
        <v>258</v>
      </c>
      <c r="F115" s="10" t="s">
        <v>41</v>
      </c>
      <c r="G115" s="11">
        <v>5792525.9773165397</v>
      </c>
      <c r="H115" s="11">
        <v>1524568.28</v>
      </c>
      <c r="I115" s="15">
        <f t="shared" si="5"/>
        <v>4267957.6973165395</v>
      </c>
      <c r="J115" s="16">
        <f t="shared" si="3"/>
        <v>5.7025993219816397E-4</v>
      </c>
      <c r="K115" s="17">
        <f t="shared" si="4"/>
        <v>270</v>
      </c>
      <c r="L115" s="16" cm="1">
        <f t="array" ref="L115">SUMPRODUCT(($K$2:$K$684&lt;=$K115)*($J$2:$J$684))</f>
        <v>0.8884142294146129</v>
      </c>
    </row>
    <row r="116" spans="2:12" ht="16.5" customHeight="1" x14ac:dyDescent="0.3">
      <c r="B116" s="8">
        <v>12000252</v>
      </c>
      <c r="C116" s="9" t="s">
        <v>259</v>
      </c>
      <c r="D116" s="10" t="s">
        <v>160</v>
      </c>
      <c r="E116" s="10" t="s">
        <v>260</v>
      </c>
      <c r="F116" s="10" t="s">
        <v>95</v>
      </c>
      <c r="G116" s="11">
        <v>2350909</v>
      </c>
      <c r="H116" s="11">
        <v>525852</v>
      </c>
      <c r="I116" s="15">
        <f t="shared" si="5"/>
        <v>1825057</v>
      </c>
      <c r="J116" s="16">
        <f t="shared" si="3"/>
        <v>2.4385360748354091E-4</v>
      </c>
      <c r="K116" s="17">
        <f t="shared" si="4"/>
        <v>493</v>
      </c>
      <c r="L116" s="16" cm="1">
        <f t="array" ref="L116">SUMPRODUCT(($K$2:$K$684&lt;=$K116)*($J$2:$J$684))</f>
        <v>0.97306478537184493</v>
      </c>
    </row>
    <row r="117" spans="2:12" ht="16.5" customHeight="1" x14ac:dyDescent="0.3">
      <c r="B117" s="8">
        <v>12000258</v>
      </c>
      <c r="C117" s="9" t="s">
        <v>261</v>
      </c>
      <c r="D117" s="10" t="s">
        <v>160</v>
      </c>
      <c r="E117" s="10" t="s">
        <v>262</v>
      </c>
      <c r="F117" s="10" t="s">
        <v>27</v>
      </c>
      <c r="G117" s="11">
        <v>1070294</v>
      </c>
      <c r="H117" s="11">
        <v>380654</v>
      </c>
      <c r="I117" s="15">
        <f t="shared" si="5"/>
        <v>689640</v>
      </c>
      <c r="J117" s="16">
        <f t="shared" si="3"/>
        <v>9.2145725785522942E-5</v>
      </c>
      <c r="K117" s="17">
        <f t="shared" si="4"/>
        <v>642</v>
      </c>
      <c r="L117" s="16" cm="1">
        <f t="array" ref="L117">SUMPRODUCT(($K$2:$K$684&lt;=$K117)*($J$2:$J$684))</f>
        <v>0.99754733172875287</v>
      </c>
    </row>
    <row r="118" spans="2:12" ht="16.5" customHeight="1" x14ac:dyDescent="0.3">
      <c r="B118" s="8">
        <v>12000262</v>
      </c>
      <c r="C118" s="9" t="s">
        <v>263</v>
      </c>
      <c r="D118" s="10" t="s">
        <v>160</v>
      </c>
      <c r="E118" s="10" t="s">
        <v>264</v>
      </c>
      <c r="F118" s="10" t="s">
        <v>24</v>
      </c>
      <c r="G118" s="11">
        <v>7183930</v>
      </c>
      <c r="H118" s="11">
        <v>1829906</v>
      </c>
      <c r="I118" s="15">
        <f t="shared" si="5"/>
        <v>5354024</v>
      </c>
      <c r="J118" s="16">
        <f t="shared" si="3"/>
        <v>7.1537385788688116E-4</v>
      </c>
      <c r="K118" s="17">
        <f t="shared" si="4"/>
        <v>209</v>
      </c>
      <c r="L118" s="16" cm="1">
        <f t="array" ref="L118">SUMPRODUCT(($K$2:$K$684&lt;=$K118)*($J$2:$J$684))</f>
        <v>0.84971665630877979</v>
      </c>
    </row>
    <row r="119" spans="2:12" ht="16.5" customHeight="1" x14ac:dyDescent="0.3">
      <c r="B119" s="8">
        <v>12000266</v>
      </c>
      <c r="C119" s="9" t="s">
        <v>265</v>
      </c>
      <c r="D119" s="10" t="s">
        <v>160</v>
      </c>
      <c r="E119" s="10" t="s">
        <v>266</v>
      </c>
      <c r="F119" s="10" t="s">
        <v>95</v>
      </c>
      <c r="G119" s="11">
        <v>2688419</v>
      </c>
      <c r="H119" s="11">
        <v>846586</v>
      </c>
      <c r="I119" s="15">
        <f t="shared" si="5"/>
        <v>1841833</v>
      </c>
      <c r="J119" s="16">
        <f t="shared" si="3"/>
        <v>2.460951200056944E-4</v>
      </c>
      <c r="K119" s="17">
        <f t="shared" si="4"/>
        <v>491</v>
      </c>
      <c r="L119" s="16" cm="1">
        <f t="array" ref="L119">SUMPRODUCT(($K$2:$K$684&lt;=$K119)*($J$2:$J$684))</f>
        <v>0.97257521036339023</v>
      </c>
    </row>
    <row r="120" spans="2:12" ht="16.5" customHeight="1" x14ac:dyDescent="0.3">
      <c r="B120" s="8">
        <v>12000271</v>
      </c>
      <c r="C120" s="9" t="s">
        <v>267</v>
      </c>
      <c r="D120" s="10" t="s">
        <v>160</v>
      </c>
      <c r="E120" s="10" t="s">
        <v>268</v>
      </c>
      <c r="F120" s="10" t="s">
        <v>86</v>
      </c>
      <c r="G120" s="11">
        <v>3730304</v>
      </c>
      <c r="H120" s="11">
        <v>1265325</v>
      </c>
      <c r="I120" s="15">
        <f t="shared" si="5"/>
        <v>2464979</v>
      </c>
      <c r="J120" s="16">
        <f t="shared" si="3"/>
        <v>3.293563003901638E-4</v>
      </c>
      <c r="K120" s="17">
        <f t="shared" si="4"/>
        <v>406</v>
      </c>
      <c r="L120" s="16" cm="1">
        <f t="array" ref="L120">SUMPRODUCT(($K$2:$K$684&lt;=$K120)*($J$2:$J$684))</f>
        <v>0.94806375730090675</v>
      </c>
    </row>
    <row r="121" spans="2:12" ht="16.5" customHeight="1" x14ac:dyDescent="0.3">
      <c r="B121" s="8">
        <v>12000273</v>
      </c>
      <c r="C121" s="9" t="s">
        <v>269</v>
      </c>
      <c r="D121" s="10" t="s">
        <v>160</v>
      </c>
      <c r="E121" s="10" t="s">
        <v>270</v>
      </c>
      <c r="F121" s="10" t="s">
        <v>86</v>
      </c>
      <c r="G121" s="11">
        <v>9929221</v>
      </c>
      <c r="H121" s="11">
        <v>3421384</v>
      </c>
      <c r="I121" s="15">
        <f t="shared" si="5"/>
        <v>6507837</v>
      </c>
      <c r="J121" s="16">
        <f t="shared" si="3"/>
        <v>8.6953970717893435E-4</v>
      </c>
      <c r="K121" s="17">
        <f t="shared" si="4"/>
        <v>176</v>
      </c>
      <c r="L121" s="16" cm="1">
        <f t="array" ref="L121">SUMPRODUCT(($K$2:$K$684&lt;=$K121)*($J$2:$J$684))</f>
        <v>0.82369560381412277</v>
      </c>
    </row>
    <row r="122" spans="2:12" ht="16.5" customHeight="1" x14ac:dyDescent="0.3">
      <c r="B122" s="8">
        <v>12000276</v>
      </c>
      <c r="C122" s="9" t="s">
        <v>271</v>
      </c>
      <c r="D122" s="10" t="s">
        <v>160</v>
      </c>
      <c r="E122" s="10" t="s">
        <v>272</v>
      </c>
      <c r="F122" s="10" t="s">
        <v>41</v>
      </c>
      <c r="G122" s="11">
        <v>1230719.45520082</v>
      </c>
      <c r="H122" s="11">
        <v>311982.42</v>
      </c>
      <c r="I122" s="15">
        <f t="shared" si="5"/>
        <v>918737.03520082007</v>
      </c>
      <c r="J122" s="16">
        <f t="shared" si="3"/>
        <v>1.2275635246595195E-4</v>
      </c>
      <c r="K122" s="17">
        <f t="shared" si="4"/>
        <v>610</v>
      </c>
      <c r="L122" s="16" cm="1">
        <f t="array" ref="L122">SUMPRODUCT(($K$2:$K$684&lt;=$K122)*($J$2:$J$684))</f>
        <v>0.99409129428266596</v>
      </c>
    </row>
    <row r="123" spans="2:12" ht="16.5" customHeight="1" x14ac:dyDescent="0.3">
      <c r="B123" s="8">
        <v>12000280</v>
      </c>
      <c r="C123" s="9" t="s">
        <v>273</v>
      </c>
      <c r="D123" s="10" t="s">
        <v>160</v>
      </c>
      <c r="E123" s="10" t="s">
        <v>274</v>
      </c>
      <c r="F123" s="10" t="s">
        <v>178</v>
      </c>
      <c r="G123" s="11">
        <v>1422323.0488720001</v>
      </c>
      <c r="H123" s="11">
        <v>578271.5</v>
      </c>
      <c r="I123" s="15">
        <f t="shared" si="5"/>
        <v>844051.54887200007</v>
      </c>
      <c r="J123" s="16">
        <f t="shared" si="3"/>
        <v>1.1277730782901984E-4</v>
      </c>
      <c r="K123" s="17">
        <f t="shared" si="4"/>
        <v>622</v>
      </c>
      <c r="L123" s="16" cm="1">
        <f t="array" ref="L123">SUMPRODUCT(($K$2:$K$684&lt;=$K123)*($J$2:$J$684))</f>
        <v>0.9955039741574454</v>
      </c>
    </row>
    <row r="124" spans="2:12" ht="16.5" customHeight="1" x14ac:dyDescent="0.3">
      <c r="B124" s="8">
        <v>12000282</v>
      </c>
      <c r="C124" s="9" t="s">
        <v>275</v>
      </c>
      <c r="D124" s="10" t="s">
        <v>160</v>
      </c>
      <c r="E124" s="10" t="s">
        <v>276</v>
      </c>
      <c r="F124" s="10" t="s">
        <v>33</v>
      </c>
      <c r="G124" s="11">
        <v>2440073</v>
      </c>
      <c r="H124" s="11">
        <v>420678</v>
      </c>
      <c r="I124" s="15">
        <f t="shared" si="5"/>
        <v>2019395</v>
      </c>
      <c r="J124" s="16">
        <f t="shared" si="3"/>
        <v>2.6981993202635591E-4</v>
      </c>
      <c r="K124" s="17">
        <f t="shared" si="4"/>
        <v>463</v>
      </c>
      <c r="L124" s="16" cm="1">
        <f t="array" ref="L124">SUMPRODUCT(($K$2:$K$684&lt;=$K124)*($J$2:$J$684))</f>
        <v>0.96533879884774099</v>
      </c>
    </row>
    <row r="125" spans="2:12" ht="16.5" customHeight="1" x14ac:dyDescent="0.3">
      <c r="B125" s="8">
        <v>12000285</v>
      </c>
      <c r="C125" s="9" t="s">
        <v>277</v>
      </c>
      <c r="D125" s="10" t="s">
        <v>160</v>
      </c>
      <c r="E125" s="10" t="s">
        <v>278</v>
      </c>
      <c r="F125" s="10" t="s">
        <v>27</v>
      </c>
      <c r="G125" s="11">
        <v>5710702</v>
      </c>
      <c r="H125" s="11">
        <v>1910170</v>
      </c>
      <c r="I125" s="15">
        <f t="shared" si="5"/>
        <v>3800532</v>
      </c>
      <c r="J125" s="16">
        <f t="shared" si="3"/>
        <v>5.0780520200554647E-4</v>
      </c>
      <c r="K125" s="17">
        <f t="shared" si="4"/>
        <v>302</v>
      </c>
      <c r="L125" s="16" cm="1">
        <f t="array" ref="L125">SUMPRODUCT(($K$2:$K$684&lt;=$K125)*($J$2:$J$684))</f>
        <v>0.90563248409377584</v>
      </c>
    </row>
    <row r="126" spans="2:12" ht="16.5" customHeight="1" x14ac:dyDescent="0.3">
      <c r="B126" s="8">
        <v>12000287</v>
      </c>
      <c r="C126" s="9" t="s">
        <v>279</v>
      </c>
      <c r="D126" s="10" t="s">
        <v>160</v>
      </c>
      <c r="E126" s="10" t="s">
        <v>280</v>
      </c>
      <c r="F126" s="10" t="s">
        <v>59</v>
      </c>
      <c r="G126" s="11">
        <v>4962661.8465200001</v>
      </c>
      <c r="H126" s="11">
        <v>1276750.6299999999</v>
      </c>
      <c r="I126" s="15">
        <f t="shared" si="5"/>
        <v>3685911.2165200002</v>
      </c>
      <c r="J126" s="16">
        <f t="shared" si="3"/>
        <v>4.9249023291461516E-4</v>
      </c>
      <c r="K126" s="17">
        <f t="shared" si="4"/>
        <v>313</v>
      </c>
      <c r="L126" s="16" cm="1">
        <f t="array" ref="L126">SUMPRODUCT(($K$2:$K$684&lt;=$K126)*($J$2:$J$684))</f>
        <v>0.91110811671557168</v>
      </c>
    </row>
    <row r="127" spans="2:12" ht="16.5" customHeight="1" x14ac:dyDescent="0.3">
      <c r="B127" s="8">
        <v>12000291</v>
      </c>
      <c r="C127" s="9" t="s">
        <v>281</v>
      </c>
      <c r="D127" s="10" t="s">
        <v>160</v>
      </c>
      <c r="E127" s="10" t="s">
        <v>282</v>
      </c>
      <c r="F127" s="10" t="s">
        <v>16</v>
      </c>
      <c r="G127" s="11">
        <v>7532420.5335524697</v>
      </c>
      <c r="H127" s="11">
        <v>1887256.2760999999</v>
      </c>
      <c r="I127" s="15">
        <f t="shared" si="5"/>
        <v>5645164.2574524693</v>
      </c>
      <c r="J127" s="16">
        <f t="shared" si="3"/>
        <v>7.5427434267364205E-4</v>
      </c>
      <c r="K127" s="17">
        <f t="shared" si="4"/>
        <v>198</v>
      </c>
      <c r="L127" s="16" cm="1">
        <f t="array" ref="L127">SUMPRODUCT(($K$2:$K$684&lt;=$K127)*($J$2:$J$684))</f>
        <v>0.8417146773150439</v>
      </c>
    </row>
    <row r="128" spans="2:12" ht="16.5" customHeight="1" x14ac:dyDescent="0.3">
      <c r="B128" s="8">
        <v>12000296</v>
      </c>
      <c r="C128" s="9" t="s">
        <v>283</v>
      </c>
      <c r="D128" s="10" t="s">
        <v>160</v>
      </c>
      <c r="E128" s="10" t="s">
        <v>284</v>
      </c>
      <c r="F128" s="10" t="s">
        <v>27</v>
      </c>
      <c r="G128" s="11">
        <v>4181692</v>
      </c>
      <c r="H128" s="11">
        <v>887619</v>
      </c>
      <c r="I128" s="15">
        <f t="shared" si="5"/>
        <v>3294073</v>
      </c>
      <c r="J128" s="16">
        <f t="shared" si="3"/>
        <v>4.401350666659343E-4</v>
      </c>
      <c r="K128" s="17">
        <f t="shared" si="4"/>
        <v>334</v>
      </c>
      <c r="L128" s="16" cm="1">
        <f t="array" ref="L128">SUMPRODUCT(($K$2:$K$684&lt;=$K128)*($J$2:$J$684))</f>
        <v>0.92087203693315989</v>
      </c>
    </row>
    <row r="129" spans="2:12" ht="16.5" customHeight="1" x14ac:dyDescent="0.3">
      <c r="B129" s="8">
        <v>12000303</v>
      </c>
      <c r="C129" s="9" t="s">
        <v>285</v>
      </c>
      <c r="D129" s="10" t="s">
        <v>160</v>
      </c>
      <c r="E129" s="10" t="s">
        <v>286</v>
      </c>
      <c r="F129" s="10" t="s">
        <v>95</v>
      </c>
      <c r="G129" s="11">
        <v>7798801</v>
      </c>
      <c r="H129" s="11">
        <v>2904319</v>
      </c>
      <c r="I129" s="15">
        <f t="shared" si="5"/>
        <v>4894482</v>
      </c>
      <c r="J129" s="16">
        <f t="shared" si="3"/>
        <v>6.539725019346005E-4</v>
      </c>
      <c r="K129" s="17">
        <f t="shared" si="4"/>
        <v>230</v>
      </c>
      <c r="L129" s="16" cm="1">
        <f t="array" ref="L129">SUMPRODUCT(($K$2:$K$684&lt;=$K129)*($J$2:$J$684))</f>
        <v>0.86409424927315726</v>
      </c>
    </row>
    <row r="130" spans="2:12" ht="16.5" customHeight="1" x14ac:dyDescent="0.3">
      <c r="B130" s="8">
        <v>12000305</v>
      </c>
      <c r="C130" s="9" t="s">
        <v>287</v>
      </c>
      <c r="D130" s="10" t="s">
        <v>160</v>
      </c>
      <c r="E130" s="10" t="s">
        <v>288</v>
      </c>
      <c r="F130" s="10" t="s">
        <v>59</v>
      </c>
      <c r="G130" s="11">
        <v>8988608.4935913403</v>
      </c>
      <c r="H130" s="11">
        <v>2260967.0649999999</v>
      </c>
      <c r="I130" s="15">
        <f t="shared" si="5"/>
        <v>6727641.4285913408</v>
      </c>
      <c r="J130" s="16">
        <f t="shared" ref="J130:J193" si="6">I130/SUM($I$2:$I$684)</f>
        <v>8.9890870927194122E-4</v>
      </c>
      <c r="K130" s="17">
        <f t="shared" ref="K130:K193" si="7">RANK(J130,$J$2:$J$684,0)</f>
        <v>170</v>
      </c>
      <c r="L130" s="16" cm="1">
        <f t="array" ref="L130">SUMPRODUCT(($K$2:$K$684&lt;=$K130)*($J$2:$J$684))</f>
        <v>0.8183808063306387</v>
      </c>
    </row>
    <row r="131" spans="2:12" ht="16.5" customHeight="1" x14ac:dyDescent="0.3">
      <c r="B131" s="8">
        <v>12000309</v>
      </c>
      <c r="C131" s="9" t="s">
        <v>289</v>
      </c>
      <c r="D131" s="10" t="s">
        <v>160</v>
      </c>
      <c r="E131" s="10" t="s">
        <v>290</v>
      </c>
      <c r="F131" s="10" t="s">
        <v>59</v>
      </c>
      <c r="G131" s="11">
        <v>3358060.6082073799</v>
      </c>
      <c r="H131" s="11">
        <v>806965.2365</v>
      </c>
      <c r="I131" s="15">
        <f t="shared" ref="I131:I194" si="8">G131-H131</f>
        <v>2551095.3717073798</v>
      </c>
      <c r="J131" s="16">
        <f t="shared" si="6"/>
        <v>3.4086267411122462E-4</v>
      </c>
      <c r="K131" s="17">
        <f t="shared" si="7"/>
        <v>396</v>
      </c>
      <c r="L131" s="16" cm="1">
        <f t="array" ref="L131">SUMPRODUCT(($K$2:$K$684&lt;=$K131)*($J$2:$J$684))</f>
        <v>0.94473806707782149</v>
      </c>
    </row>
    <row r="132" spans="2:12" ht="16.5" customHeight="1" x14ac:dyDescent="0.3">
      <c r="B132" s="8">
        <v>12000311</v>
      </c>
      <c r="C132" s="9" t="s">
        <v>291</v>
      </c>
      <c r="D132" s="10" t="s">
        <v>160</v>
      </c>
      <c r="E132" s="10" t="s">
        <v>292</v>
      </c>
      <c r="F132" s="10" t="s">
        <v>24</v>
      </c>
      <c r="G132" s="11">
        <v>8661515</v>
      </c>
      <c r="H132" s="11">
        <v>2087185</v>
      </c>
      <c r="I132" s="15">
        <f t="shared" si="8"/>
        <v>6574330</v>
      </c>
      <c r="J132" s="16">
        <f t="shared" si="6"/>
        <v>8.7842411896574594E-4</v>
      </c>
      <c r="K132" s="17">
        <f t="shared" si="7"/>
        <v>175</v>
      </c>
      <c r="L132" s="16" cm="1">
        <f t="array" ref="L132">SUMPRODUCT(($K$2:$K$684&lt;=$K132)*($J$2:$J$684))</f>
        <v>0.82282606410694381</v>
      </c>
    </row>
    <row r="133" spans="2:12" ht="16.5" customHeight="1" x14ac:dyDescent="0.3">
      <c r="B133" s="8">
        <v>12000313</v>
      </c>
      <c r="C133" s="9" t="s">
        <v>293</v>
      </c>
      <c r="D133" s="10" t="s">
        <v>160</v>
      </c>
      <c r="E133" s="10" t="s">
        <v>294</v>
      </c>
      <c r="F133" s="10" t="s">
        <v>59</v>
      </c>
      <c r="G133" s="11">
        <v>4739532.8746360997</v>
      </c>
      <c r="H133" s="11">
        <v>1061886.0464999999</v>
      </c>
      <c r="I133" s="15">
        <f t="shared" si="8"/>
        <v>3677646.8281360995</v>
      </c>
      <c r="J133" s="16">
        <f t="shared" si="6"/>
        <v>4.9138599292591391E-4</v>
      </c>
      <c r="K133" s="17">
        <f t="shared" si="7"/>
        <v>314</v>
      </c>
      <c r="L133" s="16" cm="1">
        <f t="array" ref="L133">SUMPRODUCT(($K$2:$K$684&lt;=$K133)*($J$2:$J$684))</f>
        <v>0.91159950270849754</v>
      </c>
    </row>
    <row r="134" spans="2:12" ht="16.5" customHeight="1" x14ac:dyDescent="0.3">
      <c r="B134" s="8">
        <v>12000315</v>
      </c>
      <c r="C134" s="9" t="s">
        <v>295</v>
      </c>
      <c r="D134" s="10" t="s">
        <v>160</v>
      </c>
      <c r="E134" s="10" t="s">
        <v>296</v>
      </c>
      <c r="F134" s="10" t="s">
        <v>79</v>
      </c>
      <c r="G134" s="11">
        <v>11560156</v>
      </c>
      <c r="H134" s="11">
        <v>2615005</v>
      </c>
      <c r="I134" s="15">
        <f t="shared" si="8"/>
        <v>8945151</v>
      </c>
      <c r="J134" s="16">
        <f t="shared" si="6"/>
        <v>1.1951995695668701E-3</v>
      </c>
      <c r="K134" s="17">
        <f t="shared" si="7"/>
        <v>136</v>
      </c>
      <c r="L134" s="16" cm="1">
        <f t="array" ref="L134">SUMPRODUCT(($K$2:$K$684&lt;=$K134)*($J$2:$J$684))</f>
        <v>0.78328559905651185</v>
      </c>
    </row>
    <row r="135" spans="2:12" ht="16.5" customHeight="1" x14ac:dyDescent="0.3">
      <c r="B135" s="8">
        <v>12000320</v>
      </c>
      <c r="C135" s="9" t="s">
        <v>297</v>
      </c>
      <c r="D135" s="10" t="s">
        <v>160</v>
      </c>
      <c r="E135" s="10" t="s">
        <v>298</v>
      </c>
      <c r="F135" s="10" t="s">
        <v>24</v>
      </c>
      <c r="G135" s="11">
        <v>5409262</v>
      </c>
      <c r="H135" s="11">
        <v>1307503</v>
      </c>
      <c r="I135" s="15">
        <f t="shared" si="8"/>
        <v>4101759</v>
      </c>
      <c r="J135" s="16">
        <f t="shared" si="6"/>
        <v>5.4805341925105971E-4</v>
      </c>
      <c r="K135" s="17">
        <f t="shared" si="7"/>
        <v>282</v>
      </c>
      <c r="L135" s="16" cm="1">
        <f t="array" ref="L135">SUMPRODUCT(($K$2:$K$684&lt;=$K135)*($J$2:$J$684))</f>
        <v>0.89508371726538061</v>
      </c>
    </row>
    <row r="136" spans="2:12" ht="16.5" customHeight="1" x14ac:dyDescent="0.3">
      <c r="B136" s="8">
        <v>12000322</v>
      </c>
      <c r="C136" s="9" t="s">
        <v>299</v>
      </c>
      <c r="D136" s="10" t="s">
        <v>160</v>
      </c>
      <c r="E136" s="10" t="s">
        <v>300</v>
      </c>
      <c r="F136" s="10" t="s">
        <v>79</v>
      </c>
      <c r="G136" s="11">
        <v>1720197</v>
      </c>
      <c r="H136" s="11">
        <v>506787</v>
      </c>
      <c r="I136" s="15">
        <f t="shared" si="8"/>
        <v>1213410</v>
      </c>
      <c r="J136" s="16">
        <f t="shared" si="6"/>
        <v>1.621288572667064E-4</v>
      </c>
      <c r="K136" s="17">
        <f t="shared" si="7"/>
        <v>566</v>
      </c>
      <c r="L136" s="16" cm="1">
        <f t="array" ref="L136">SUMPRODUCT(($K$2:$K$684&lt;=$K136)*($J$2:$J$684))</f>
        <v>0.98787440216611933</v>
      </c>
    </row>
    <row r="137" spans="2:12" ht="16.5" customHeight="1" x14ac:dyDescent="0.3">
      <c r="B137" s="8">
        <v>12000327</v>
      </c>
      <c r="C137" s="9" t="s">
        <v>301</v>
      </c>
      <c r="D137" s="10" t="s">
        <v>160</v>
      </c>
      <c r="E137" s="10" t="s">
        <v>302</v>
      </c>
      <c r="F137" s="10" t="s">
        <v>24</v>
      </c>
      <c r="G137" s="11">
        <v>9634296</v>
      </c>
      <c r="H137" s="11">
        <v>2227138</v>
      </c>
      <c r="I137" s="15">
        <f t="shared" si="8"/>
        <v>7407158</v>
      </c>
      <c r="J137" s="16">
        <f t="shared" si="6"/>
        <v>9.8970180082077986E-4</v>
      </c>
      <c r="K137" s="17">
        <f t="shared" si="7"/>
        <v>159</v>
      </c>
      <c r="L137" s="16" cm="1">
        <f t="array" ref="L137">SUMPRODUCT(($K$2:$K$684&lt;=$K137)*($J$2:$J$684))</f>
        <v>0.80807080303754675</v>
      </c>
    </row>
    <row r="138" spans="2:12" ht="16.5" customHeight="1" x14ac:dyDescent="0.3">
      <c r="B138" s="8">
        <v>12000329</v>
      </c>
      <c r="C138" s="9" t="s">
        <v>303</v>
      </c>
      <c r="D138" s="10" t="s">
        <v>160</v>
      </c>
      <c r="E138" s="10" t="s">
        <v>304</v>
      </c>
      <c r="F138" s="10" t="s">
        <v>178</v>
      </c>
      <c r="G138" s="11">
        <v>2816007.95979896</v>
      </c>
      <c r="H138" s="11">
        <v>1054824.42347</v>
      </c>
      <c r="I138" s="15">
        <f t="shared" si="8"/>
        <v>1761183.53632896</v>
      </c>
      <c r="J138" s="16">
        <f t="shared" si="6"/>
        <v>2.3531920305745887E-4</v>
      </c>
      <c r="K138" s="17">
        <f t="shared" si="7"/>
        <v>499</v>
      </c>
      <c r="L138" s="16" cm="1">
        <f t="array" ref="L138">SUMPRODUCT(($K$2:$K$684&lt;=$K138)*($J$2:$J$684))</f>
        <v>0.97450109482759373</v>
      </c>
    </row>
    <row r="139" spans="2:12" ht="16.5" customHeight="1" x14ac:dyDescent="0.3">
      <c r="B139" s="8">
        <v>12000331</v>
      </c>
      <c r="C139" s="9" t="s">
        <v>305</v>
      </c>
      <c r="D139" s="10" t="s">
        <v>160</v>
      </c>
      <c r="E139" s="10" t="s">
        <v>306</v>
      </c>
      <c r="F139" s="10" t="s">
        <v>27</v>
      </c>
      <c r="G139" s="11">
        <v>2942879</v>
      </c>
      <c r="H139" s="11">
        <v>1061618</v>
      </c>
      <c r="I139" s="15">
        <f t="shared" si="8"/>
        <v>1881261</v>
      </c>
      <c r="J139" s="16">
        <f t="shared" si="6"/>
        <v>2.5136326233541945E-4</v>
      </c>
      <c r="K139" s="17">
        <f t="shared" si="7"/>
        <v>487</v>
      </c>
      <c r="L139" s="16" cm="1">
        <f t="array" ref="L139">SUMPRODUCT(($K$2:$K$684&lt;=$K139)*($J$2:$J$684))</f>
        <v>0.97157737599812177</v>
      </c>
    </row>
    <row r="140" spans="2:12" ht="16.5" customHeight="1" x14ac:dyDescent="0.3">
      <c r="B140" s="8">
        <v>12000333</v>
      </c>
      <c r="C140" s="9" t="s">
        <v>307</v>
      </c>
      <c r="D140" s="10" t="s">
        <v>160</v>
      </c>
      <c r="E140" s="10" t="s">
        <v>308</v>
      </c>
      <c r="F140" s="10" t="s">
        <v>79</v>
      </c>
      <c r="G140" s="11">
        <v>1749988</v>
      </c>
      <c r="H140" s="11">
        <v>494770</v>
      </c>
      <c r="I140" s="15">
        <f t="shared" si="8"/>
        <v>1255218</v>
      </c>
      <c r="J140" s="16">
        <f t="shared" si="6"/>
        <v>1.6771500149215902E-4</v>
      </c>
      <c r="K140" s="17">
        <f t="shared" si="7"/>
        <v>562</v>
      </c>
      <c r="L140" s="16" cm="1">
        <f t="array" ref="L140">SUMPRODUCT(($K$2:$K$684&lt;=$K140)*($J$2:$J$684))</f>
        <v>0.98721952720226758</v>
      </c>
    </row>
    <row r="141" spans="2:12" ht="16.5" customHeight="1" x14ac:dyDescent="0.3">
      <c r="B141" s="8">
        <v>12000339</v>
      </c>
      <c r="C141" s="9" t="s">
        <v>309</v>
      </c>
      <c r="D141" s="10" t="s">
        <v>160</v>
      </c>
      <c r="E141" s="10" t="s">
        <v>310</v>
      </c>
      <c r="F141" s="10" t="s">
        <v>41</v>
      </c>
      <c r="G141" s="11">
        <v>3976524</v>
      </c>
      <c r="H141" s="11">
        <v>1345479</v>
      </c>
      <c r="I141" s="15">
        <f t="shared" si="8"/>
        <v>2631045</v>
      </c>
      <c r="J141" s="16">
        <f t="shared" si="6"/>
        <v>3.5154508308591617E-4</v>
      </c>
      <c r="K141" s="17">
        <f t="shared" si="7"/>
        <v>385</v>
      </c>
      <c r="L141" s="16" cm="1">
        <f t="array" ref="L141">SUMPRODUCT(($K$2:$K$684&lt;=$K141)*($J$2:$J$684))</f>
        <v>0.94092401886597121</v>
      </c>
    </row>
    <row r="142" spans="2:12" ht="16.5" customHeight="1" x14ac:dyDescent="0.3">
      <c r="B142" s="8">
        <v>12000340</v>
      </c>
      <c r="C142" s="9" t="s">
        <v>311</v>
      </c>
      <c r="D142" s="10" t="s">
        <v>160</v>
      </c>
      <c r="E142" s="10" t="s">
        <v>312</v>
      </c>
      <c r="F142" s="10" t="s">
        <v>19</v>
      </c>
      <c r="G142" s="11">
        <v>11198871.0008623</v>
      </c>
      <c r="H142" s="11">
        <v>3456735.8126039999</v>
      </c>
      <c r="I142" s="15">
        <f t="shared" si="8"/>
        <v>7742135.1882583005</v>
      </c>
      <c r="J142" s="16">
        <f t="shared" si="6"/>
        <v>1.0344595238844867E-3</v>
      </c>
      <c r="K142" s="17">
        <f t="shared" si="7"/>
        <v>154</v>
      </c>
      <c r="L142" s="16" cm="1">
        <f t="array" ref="L142">SUMPRODUCT(($K$2:$K$684&lt;=$K142)*($J$2:$J$684))</f>
        <v>0.80300368260946897</v>
      </c>
    </row>
    <row r="143" spans="2:12" ht="16.5" customHeight="1" x14ac:dyDescent="0.3">
      <c r="B143" s="8">
        <v>12000342</v>
      </c>
      <c r="C143" s="9" t="s">
        <v>313</v>
      </c>
      <c r="D143" s="10" t="s">
        <v>160</v>
      </c>
      <c r="E143" s="10" t="s">
        <v>314</v>
      </c>
      <c r="F143" s="10" t="s">
        <v>41</v>
      </c>
      <c r="G143" s="11">
        <v>7103235.1258696998</v>
      </c>
      <c r="H143" s="11">
        <v>2168760.4</v>
      </c>
      <c r="I143" s="15">
        <f t="shared" si="8"/>
        <v>4934474.7258697003</v>
      </c>
      <c r="J143" s="16">
        <f t="shared" si="6"/>
        <v>6.5931609968328828E-4</v>
      </c>
      <c r="K143" s="17">
        <f t="shared" si="7"/>
        <v>229</v>
      </c>
      <c r="L143" s="16" cm="1">
        <f t="array" ref="L143">SUMPRODUCT(($K$2:$K$684&lt;=$K143)*($J$2:$J$684))</f>
        <v>0.8634402767712227</v>
      </c>
    </row>
    <row r="144" spans="2:12" ht="16.5" customHeight="1" x14ac:dyDescent="0.3">
      <c r="B144" s="8">
        <v>12000345</v>
      </c>
      <c r="C144" s="9" t="s">
        <v>315</v>
      </c>
      <c r="D144" s="10" t="s">
        <v>160</v>
      </c>
      <c r="E144" s="10" t="s">
        <v>316</v>
      </c>
      <c r="F144" s="10" t="s">
        <v>79</v>
      </c>
      <c r="G144" s="11">
        <v>3211200</v>
      </c>
      <c r="H144" s="11">
        <v>843764</v>
      </c>
      <c r="I144" s="15">
        <f t="shared" si="8"/>
        <v>2367436</v>
      </c>
      <c r="J144" s="16">
        <f t="shared" si="6"/>
        <v>3.163231663922848E-4</v>
      </c>
      <c r="K144" s="17">
        <f t="shared" si="7"/>
        <v>423</v>
      </c>
      <c r="L144" s="16" cm="1">
        <f t="array" ref="L144">SUMPRODUCT(($K$2:$K$684&lt;=$K144)*($J$2:$J$684))</f>
        <v>0.95357492420689127</v>
      </c>
    </row>
    <row r="145" spans="2:12" ht="16.5" customHeight="1" x14ac:dyDescent="0.3">
      <c r="B145" s="8">
        <v>12000347</v>
      </c>
      <c r="C145" s="9" t="s">
        <v>317</v>
      </c>
      <c r="D145" s="10" t="s">
        <v>160</v>
      </c>
      <c r="E145" s="10" t="s">
        <v>318</v>
      </c>
      <c r="F145" s="10" t="s">
        <v>27</v>
      </c>
      <c r="G145" s="11">
        <v>6111996</v>
      </c>
      <c r="H145" s="11">
        <v>712723</v>
      </c>
      <c r="I145" s="15">
        <f t="shared" si="8"/>
        <v>5399273</v>
      </c>
      <c r="J145" s="16">
        <f t="shared" si="6"/>
        <v>7.214197687187197E-4</v>
      </c>
      <c r="K145" s="17">
        <f t="shared" si="7"/>
        <v>205</v>
      </c>
      <c r="L145" s="16" cm="1">
        <f t="array" ref="L145">SUMPRODUCT(($K$2:$K$684&lt;=$K145)*($J$2:$J$684))</f>
        <v>0.84684388436510605</v>
      </c>
    </row>
    <row r="146" spans="2:12" ht="16.5" customHeight="1" x14ac:dyDescent="0.3">
      <c r="B146" s="8">
        <v>12000352</v>
      </c>
      <c r="C146" s="9" t="s">
        <v>319</v>
      </c>
      <c r="D146" s="10" t="s">
        <v>160</v>
      </c>
      <c r="E146" s="10" t="s">
        <v>320</v>
      </c>
      <c r="F146" s="10" t="s">
        <v>24</v>
      </c>
      <c r="G146" s="11">
        <v>9262027</v>
      </c>
      <c r="H146" s="11">
        <v>2004398</v>
      </c>
      <c r="I146" s="15">
        <f t="shared" si="8"/>
        <v>7257629</v>
      </c>
      <c r="J146" s="16">
        <f t="shared" si="6"/>
        <v>9.697225968433663E-4</v>
      </c>
      <c r="K146" s="17">
        <f t="shared" si="7"/>
        <v>162</v>
      </c>
      <c r="L146" s="16" cm="1">
        <f t="array" ref="L146">SUMPRODUCT(($K$2:$K$684&lt;=$K146)*($J$2:$J$684))</f>
        <v>0.81101117036150583</v>
      </c>
    </row>
    <row r="147" spans="2:12" ht="16.5" customHeight="1" x14ac:dyDescent="0.3">
      <c r="B147" s="8">
        <v>12000353</v>
      </c>
      <c r="C147" s="9" t="s">
        <v>321</v>
      </c>
      <c r="D147" s="10" t="s">
        <v>160</v>
      </c>
      <c r="E147" s="10" t="s">
        <v>322</v>
      </c>
      <c r="F147" s="10" t="s">
        <v>41</v>
      </c>
      <c r="G147" s="11">
        <v>6955492.4366600355</v>
      </c>
      <c r="H147" s="11">
        <v>2148854.4</v>
      </c>
      <c r="I147" s="15">
        <f t="shared" si="8"/>
        <v>4806638.0366600361</v>
      </c>
      <c r="J147" s="16">
        <f t="shared" si="6"/>
        <v>6.4223529736723523E-4</v>
      </c>
      <c r="K147" s="17">
        <f t="shared" si="7"/>
        <v>235</v>
      </c>
      <c r="L147" s="16" cm="1">
        <f t="array" ref="L147">SUMPRODUCT(($K$2:$K$684&lt;=$K147)*($J$2:$J$684))</f>
        <v>0.86733158965209645</v>
      </c>
    </row>
    <row r="148" spans="2:12" ht="16.5" customHeight="1" x14ac:dyDescent="0.3">
      <c r="B148" s="8">
        <v>12000361</v>
      </c>
      <c r="C148" s="9" t="s">
        <v>323</v>
      </c>
      <c r="D148" s="10" t="s">
        <v>160</v>
      </c>
      <c r="E148" s="10" t="s">
        <v>324</v>
      </c>
      <c r="F148" s="10" t="s">
        <v>27</v>
      </c>
      <c r="G148" s="11">
        <v>7579103</v>
      </c>
      <c r="H148" s="11">
        <v>2243648</v>
      </c>
      <c r="I148" s="15">
        <f t="shared" si="8"/>
        <v>5335455</v>
      </c>
      <c r="J148" s="16">
        <f t="shared" si="6"/>
        <v>7.1289277502899673E-4</v>
      </c>
      <c r="K148" s="17">
        <f t="shared" si="7"/>
        <v>210</v>
      </c>
      <c r="L148" s="16" cm="1">
        <f t="array" ref="L148">SUMPRODUCT(($K$2:$K$684&lt;=$K148)*($J$2:$J$684))</f>
        <v>0.85042954908380874</v>
      </c>
    </row>
    <row r="149" spans="2:12" ht="16.5" customHeight="1" x14ac:dyDescent="0.3">
      <c r="B149" s="8">
        <v>12000369</v>
      </c>
      <c r="C149" s="9" t="s">
        <v>325</v>
      </c>
      <c r="D149" s="10" t="s">
        <v>160</v>
      </c>
      <c r="E149" s="10" t="s">
        <v>326</v>
      </c>
      <c r="F149" s="10" t="s">
        <v>41</v>
      </c>
      <c r="G149" s="11">
        <v>21032062.925704032</v>
      </c>
      <c r="H149" s="11">
        <v>5989205</v>
      </c>
      <c r="I149" s="15">
        <f t="shared" si="8"/>
        <v>15042857.925704032</v>
      </c>
      <c r="J149" s="16">
        <f t="shared" si="6"/>
        <v>2.0099400577874025E-3</v>
      </c>
      <c r="K149" s="17">
        <f t="shared" si="7"/>
        <v>96</v>
      </c>
      <c r="L149" s="16" cm="1">
        <f t="array" ref="L149">SUMPRODUCT(($K$2:$K$684&lt;=$K149)*($J$2:$J$684))</f>
        <v>0.72153178147131303</v>
      </c>
    </row>
    <row r="150" spans="2:12" ht="16.5" customHeight="1" x14ac:dyDescent="0.3">
      <c r="B150" s="8">
        <v>12000372</v>
      </c>
      <c r="C150" s="9" t="s">
        <v>327</v>
      </c>
      <c r="D150" s="10" t="s">
        <v>160</v>
      </c>
      <c r="E150" s="10" t="s">
        <v>328</v>
      </c>
      <c r="F150" s="10" t="s">
        <v>41</v>
      </c>
      <c r="G150" s="11">
        <v>34840227.268660426</v>
      </c>
      <c r="H150" s="11">
        <v>7664234</v>
      </c>
      <c r="I150" s="15">
        <f t="shared" si="8"/>
        <v>27175993.268660426</v>
      </c>
      <c r="J150" s="16">
        <f t="shared" si="6"/>
        <v>3.6310997385348891E-3</v>
      </c>
      <c r="K150" s="17">
        <f t="shared" si="7"/>
        <v>60</v>
      </c>
      <c r="L150" s="16" cm="1">
        <f t="array" ref="L150">SUMPRODUCT(($K$2:$K$684&lt;=$K150)*($J$2:$J$684))</f>
        <v>0.62288612364160656</v>
      </c>
    </row>
    <row r="151" spans="2:12" ht="16.5" customHeight="1" x14ac:dyDescent="0.3">
      <c r="B151" s="8">
        <v>12000374</v>
      </c>
      <c r="C151" s="9" t="s">
        <v>329</v>
      </c>
      <c r="D151" s="10" t="s">
        <v>160</v>
      </c>
      <c r="E151" s="10" t="s">
        <v>330</v>
      </c>
      <c r="F151" s="10" t="s">
        <v>41</v>
      </c>
      <c r="G151" s="11">
        <v>2520759</v>
      </c>
      <c r="H151" s="11">
        <v>1023969</v>
      </c>
      <c r="I151" s="15">
        <f t="shared" si="8"/>
        <v>1496790</v>
      </c>
      <c r="J151" s="16">
        <f t="shared" si="6"/>
        <v>1.9999246113698869E-4</v>
      </c>
      <c r="K151" s="17">
        <f t="shared" si="7"/>
        <v>535</v>
      </c>
      <c r="L151" s="16" cm="1">
        <f t="array" ref="L151">SUMPRODUCT(($K$2:$K$684&lt;=$K151)*($J$2:$J$684))</f>
        <v>0.9823044773105104</v>
      </c>
    </row>
    <row r="152" spans="2:12" ht="16.5" customHeight="1" x14ac:dyDescent="0.3">
      <c r="B152" s="8">
        <v>12000378</v>
      </c>
      <c r="C152" s="9" t="s">
        <v>331</v>
      </c>
      <c r="D152" s="10" t="s">
        <v>160</v>
      </c>
      <c r="E152" s="10" t="s">
        <v>332</v>
      </c>
      <c r="F152" s="10" t="s">
        <v>33</v>
      </c>
      <c r="G152" s="11">
        <v>38514889</v>
      </c>
      <c r="H152" s="11">
        <v>8947140</v>
      </c>
      <c r="I152" s="15">
        <f t="shared" si="8"/>
        <v>29567749</v>
      </c>
      <c r="J152" s="16">
        <f t="shared" si="6"/>
        <v>3.9506723673933793E-3</v>
      </c>
      <c r="K152" s="17">
        <f t="shared" si="7"/>
        <v>56</v>
      </c>
      <c r="L152" s="16" cm="1">
        <f t="array" ref="L152">SUMPRODUCT(($K$2:$K$684&lt;=$K152)*($J$2:$J$684))</f>
        <v>0.60782262598940406</v>
      </c>
    </row>
    <row r="153" spans="2:12" ht="16.5" customHeight="1" x14ac:dyDescent="0.3">
      <c r="B153" s="8">
        <v>12000382</v>
      </c>
      <c r="C153" s="9" t="s">
        <v>333</v>
      </c>
      <c r="D153" s="10" t="s">
        <v>160</v>
      </c>
      <c r="E153" s="10" t="s">
        <v>334</v>
      </c>
      <c r="F153" s="10" t="s">
        <v>27</v>
      </c>
      <c r="G153" s="11">
        <v>3202073</v>
      </c>
      <c r="H153" s="11">
        <v>765096</v>
      </c>
      <c r="I153" s="15">
        <f t="shared" si="8"/>
        <v>2436977</v>
      </c>
      <c r="J153" s="16">
        <f t="shared" si="6"/>
        <v>3.2561483438841476E-4</v>
      </c>
      <c r="K153" s="17">
        <f t="shared" si="7"/>
        <v>413</v>
      </c>
      <c r="L153" s="16" cm="1">
        <f t="array" ref="L153">SUMPRODUCT(($K$2:$K$684&lt;=$K153)*($J$2:$J$684))</f>
        <v>0.95035750067936997</v>
      </c>
    </row>
    <row r="154" spans="2:12" ht="16.5" customHeight="1" x14ac:dyDescent="0.3">
      <c r="B154" s="8">
        <v>12000387</v>
      </c>
      <c r="C154" s="9" t="s">
        <v>335</v>
      </c>
      <c r="D154" s="10" t="s">
        <v>160</v>
      </c>
      <c r="E154" s="10" t="s">
        <v>336</v>
      </c>
      <c r="F154" s="10" t="s">
        <v>27</v>
      </c>
      <c r="G154" s="11">
        <v>7238388</v>
      </c>
      <c r="H154" s="11">
        <v>2406112</v>
      </c>
      <c r="I154" s="15">
        <f t="shared" si="8"/>
        <v>4832276</v>
      </c>
      <c r="J154" s="16">
        <f t="shared" si="6"/>
        <v>6.456608944028242E-4</v>
      </c>
      <c r="K154" s="17">
        <f t="shared" si="7"/>
        <v>233</v>
      </c>
      <c r="L154" s="16" cm="1">
        <f t="array" ref="L154">SUMPRODUCT(($K$2:$K$684&lt;=$K154)*($J$2:$J$684))</f>
        <v>0.86604498166354305</v>
      </c>
    </row>
    <row r="155" spans="2:12" ht="16.5" customHeight="1" x14ac:dyDescent="0.3">
      <c r="B155" s="8">
        <v>12000392</v>
      </c>
      <c r="C155" s="9" t="s">
        <v>337</v>
      </c>
      <c r="D155" s="10" t="s">
        <v>160</v>
      </c>
      <c r="E155" s="10" t="s">
        <v>338</v>
      </c>
      <c r="F155" s="10" t="s">
        <v>33</v>
      </c>
      <c r="G155" s="11">
        <v>9270400</v>
      </c>
      <c r="H155" s="11">
        <v>2573114</v>
      </c>
      <c r="I155" s="15">
        <f t="shared" si="8"/>
        <v>6697286</v>
      </c>
      <c r="J155" s="16">
        <f t="shared" si="6"/>
        <v>8.9485279169308892E-4</v>
      </c>
      <c r="K155" s="17">
        <f t="shared" si="7"/>
        <v>172</v>
      </c>
      <c r="L155" s="16" cm="1">
        <f t="array" ref="L155">SUMPRODUCT(($K$2:$K$684&lt;=$K155)*($J$2:$J$684))</f>
        <v>0.82017344367772071</v>
      </c>
    </row>
    <row r="156" spans="2:12" ht="16.5" customHeight="1" x14ac:dyDescent="0.3">
      <c r="B156" s="8">
        <v>12000399</v>
      </c>
      <c r="C156" s="9" t="s">
        <v>339</v>
      </c>
      <c r="D156" s="10" t="s">
        <v>160</v>
      </c>
      <c r="E156" s="10" t="s">
        <v>340</v>
      </c>
      <c r="F156" s="10" t="s">
        <v>41</v>
      </c>
      <c r="G156" s="11">
        <v>3302974.8802592899</v>
      </c>
      <c r="H156" s="11">
        <v>884104.27</v>
      </c>
      <c r="I156" s="15">
        <f t="shared" si="8"/>
        <v>2418870.6102592899</v>
      </c>
      <c r="J156" s="16">
        <f t="shared" si="6"/>
        <v>3.2319556284962164E-4</v>
      </c>
      <c r="K156" s="17">
        <f t="shared" si="7"/>
        <v>419</v>
      </c>
      <c r="L156" s="16" cm="1">
        <f t="array" ref="L156">SUMPRODUCT(($K$2:$K$684&lt;=$K156)*($J$2:$J$684))</f>
        <v>0.95230374079240832</v>
      </c>
    </row>
    <row r="157" spans="2:12" ht="16.5" customHeight="1" x14ac:dyDescent="0.3">
      <c r="B157" s="8">
        <v>12000409</v>
      </c>
      <c r="C157" s="9" t="s">
        <v>341</v>
      </c>
      <c r="D157" s="10" t="s">
        <v>160</v>
      </c>
      <c r="E157" s="10" t="s">
        <v>342</v>
      </c>
      <c r="F157" s="10" t="s">
        <v>24</v>
      </c>
      <c r="G157" s="11">
        <v>3912562</v>
      </c>
      <c r="H157" s="11">
        <v>986304</v>
      </c>
      <c r="I157" s="15">
        <f t="shared" si="8"/>
        <v>2926258</v>
      </c>
      <c r="J157" s="16">
        <f t="shared" si="6"/>
        <v>3.9098974428062873E-4</v>
      </c>
      <c r="K157" s="17">
        <f t="shared" si="7"/>
        <v>362</v>
      </c>
      <c r="L157" s="16" cm="1">
        <f t="array" ref="L157">SUMPRODUCT(($K$2:$K$684&lt;=$K157)*($J$2:$J$684))</f>
        <v>0.93245968387600175</v>
      </c>
    </row>
    <row r="158" spans="2:12" ht="16.5" customHeight="1" x14ac:dyDescent="0.3">
      <c r="B158" s="8">
        <v>12000411</v>
      </c>
      <c r="C158" s="9" t="s">
        <v>343</v>
      </c>
      <c r="D158" s="10" t="s">
        <v>160</v>
      </c>
      <c r="E158" s="10" t="s">
        <v>344</v>
      </c>
      <c r="F158" s="10" t="s">
        <v>41</v>
      </c>
      <c r="G158" s="11">
        <v>8608946</v>
      </c>
      <c r="H158" s="11">
        <v>2401660.7999999998</v>
      </c>
      <c r="I158" s="15">
        <f t="shared" si="8"/>
        <v>6207285.2000000002</v>
      </c>
      <c r="J158" s="16">
        <f t="shared" si="6"/>
        <v>8.293817062695536E-4</v>
      </c>
      <c r="K158" s="17">
        <f t="shared" si="7"/>
        <v>184</v>
      </c>
      <c r="L158" s="16" cm="1">
        <f t="array" ref="L158">SUMPRODUCT(($K$2:$K$684&lt;=$K158)*($J$2:$J$684))</f>
        <v>0.83049174636191125</v>
      </c>
    </row>
    <row r="159" spans="2:12" ht="16.5" customHeight="1" x14ac:dyDescent="0.3">
      <c r="B159" s="8">
        <v>12000412</v>
      </c>
      <c r="C159" s="9" t="s">
        <v>345</v>
      </c>
      <c r="D159" s="10" t="s">
        <v>160</v>
      </c>
      <c r="E159" s="10" t="s">
        <v>346</v>
      </c>
      <c r="F159" s="10" t="s">
        <v>33</v>
      </c>
      <c r="G159" s="11">
        <v>5780341</v>
      </c>
      <c r="H159" s="11">
        <v>1018284</v>
      </c>
      <c r="I159" s="15">
        <f t="shared" si="8"/>
        <v>4762057</v>
      </c>
      <c r="J159" s="16">
        <f t="shared" si="6"/>
        <v>6.3627863595068447E-4</v>
      </c>
      <c r="K159" s="17">
        <f t="shared" si="7"/>
        <v>239</v>
      </c>
      <c r="L159" s="16" cm="1">
        <f t="array" ref="L159">SUMPRODUCT(($K$2:$K$684&lt;=$K159)*($J$2:$J$684))</f>
        <v>0.86988316230265883</v>
      </c>
    </row>
    <row r="160" spans="2:12" ht="16.5" customHeight="1" x14ac:dyDescent="0.3">
      <c r="B160" s="8">
        <v>12000416</v>
      </c>
      <c r="C160" s="9" t="s">
        <v>347</v>
      </c>
      <c r="D160" s="10" t="s">
        <v>160</v>
      </c>
      <c r="E160" s="10" t="s">
        <v>348</v>
      </c>
      <c r="F160" s="10" t="s">
        <v>79</v>
      </c>
      <c r="G160" s="11">
        <v>2745840</v>
      </c>
      <c r="H160" s="11">
        <v>646817</v>
      </c>
      <c r="I160" s="15">
        <f t="shared" si="8"/>
        <v>2099023</v>
      </c>
      <c r="J160" s="16">
        <f t="shared" si="6"/>
        <v>2.8045936688055468E-4</v>
      </c>
      <c r="K160" s="17">
        <f t="shared" si="7"/>
        <v>455</v>
      </c>
      <c r="L160" s="16" cm="1">
        <f t="array" ref="L160">SUMPRODUCT(($K$2:$K$684&lt;=$K160)*($J$2:$J$684))</f>
        <v>0.96313995119680762</v>
      </c>
    </row>
    <row r="161" spans="2:12" ht="16.5" customHeight="1" x14ac:dyDescent="0.3">
      <c r="B161" s="8">
        <v>12000418</v>
      </c>
      <c r="C161" s="9" t="s">
        <v>349</v>
      </c>
      <c r="D161" s="10" t="s">
        <v>160</v>
      </c>
      <c r="E161" s="10" t="s">
        <v>350</v>
      </c>
      <c r="F161" s="10" t="s">
        <v>41</v>
      </c>
      <c r="G161" s="11">
        <v>1640573.8728446199</v>
      </c>
      <c r="H161" s="11">
        <v>568222.23</v>
      </c>
      <c r="I161" s="15">
        <f t="shared" si="8"/>
        <v>1072351.6428446199</v>
      </c>
      <c r="J161" s="16">
        <f t="shared" si="6"/>
        <v>1.4328145181140216E-4</v>
      </c>
      <c r="K161" s="17">
        <f t="shared" si="7"/>
        <v>586</v>
      </c>
      <c r="L161" s="16" cm="1">
        <f t="array" ref="L161">SUMPRODUCT(($K$2:$K$684&lt;=$K161)*($J$2:$J$684))</f>
        <v>0.99092453060597974</v>
      </c>
    </row>
    <row r="162" spans="2:12" ht="16.5" customHeight="1" x14ac:dyDescent="0.3">
      <c r="B162" s="8">
        <v>12000422</v>
      </c>
      <c r="C162" s="9" t="s">
        <v>351</v>
      </c>
      <c r="D162" s="10" t="s">
        <v>160</v>
      </c>
      <c r="E162" s="10" t="s">
        <v>352</v>
      </c>
      <c r="F162" s="10" t="s">
        <v>41</v>
      </c>
      <c r="G162" s="11">
        <v>1671250.9135679801</v>
      </c>
      <c r="H162" s="11">
        <v>631049.00005200005</v>
      </c>
      <c r="I162" s="15">
        <f t="shared" si="8"/>
        <v>1040201.91351598</v>
      </c>
      <c r="J162" s="16">
        <f t="shared" si="6"/>
        <v>1.3898579009979082E-4</v>
      </c>
      <c r="K162" s="17">
        <f t="shared" si="7"/>
        <v>590</v>
      </c>
      <c r="L162" s="16" cm="1">
        <f t="array" ref="L162">SUMPRODUCT(($K$2:$K$684&lt;=$K162)*($J$2:$J$684))</f>
        <v>0.99148840354306556</v>
      </c>
    </row>
    <row r="163" spans="2:12" ht="16.5" customHeight="1" x14ac:dyDescent="0.3">
      <c r="B163" s="8">
        <v>12000432</v>
      </c>
      <c r="C163" s="9" t="s">
        <v>353</v>
      </c>
      <c r="D163" s="10" t="s">
        <v>160</v>
      </c>
      <c r="E163" s="10" t="s">
        <v>354</v>
      </c>
      <c r="F163" s="10" t="s">
        <v>27</v>
      </c>
      <c r="G163" s="11">
        <v>7253776</v>
      </c>
      <c r="H163" s="11">
        <v>1057449</v>
      </c>
      <c r="I163" s="15">
        <f t="shared" si="8"/>
        <v>6196327</v>
      </c>
      <c r="J163" s="16">
        <f t="shared" si="6"/>
        <v>8.2791753468393955E-4</v>
      </c>
      <c r="K163" s="17">
        <f t="shared" si="7"/>
        <v>185</v>
      </c>
      <c r="L163" s="16" cm="1">
        <f t="array" ref="L163">SUMPRODUCT(($K$2:$K$684&lt;=$K163)*($J$2:$J$684))</f>
        <v>0.83131966389659517</v>
      </c>
    </row>
    <row r="164" spans="2:12" ht="16.5" customHeight="1" x14ac:dyDescent="0.3">
      <c r="B164" s="8">
        <v>12000435</v>
      </c>
      <c r="C164" s="9" t="s">
        <v>355</v>
      </c>
      <c r="D164" s="10" t="s">
        <v>160</v>
      </c>
      <c r="E164" s="10" t="s">
        <v>356</v>
      </c>
      <c r="F164" s="10" t="s">
        <v>27</v>
      </c>
      <c r="G164" s="11">
        <v>11834128</v>
      </c>
      <c r="H164" s="11">
        <v>2246454</v>
      </c>
      <c r="I164" s="15">
        <f t="shared" si="8"/>
        <v>9587674</v>
      </c>
      <c r="J164" s="16">
        <f t="shared" si="6"/>
        <v>1.2810497931166811E-3</v>
      </c>
      <c r="K164" s="17">
        <f t="shared" si="7"/>
        <v>130</v>
      </c>
      <c r="L164" s="16" cm="1">
        <f t="array" ref="L164">SUMPRODUCT(($K$2:$K$684&lt;=$K164)*($J$2:$J$684))</f>
        <v>0.77581819476767</v>
      </c>
    </row>
    <row r="165" spans="2:12" ht="16.5" customHeight="1" x14ac:dyDescent="0.3">
      <c r="B165" s="8">
        <v>12000442</v>
      </c>
      <c r="C165" s="9" t="s">
        <v>357</v>
      </c>
      <c r="D165" s="10" t="s">
        <v>160</v>
      </c>
      <c r="E165" s="10" t="s">
        <v>358</v>
      </c>
      <c r="F165" s="10" t="s">
        <v>27</v>
      </c>
      <c r="G165" s="11">
        <v>1367355</v>
      </c>
      <c r="H165" s="11">
        <v>393087</v>
      </c>
      <c r="I165" s="15">
        <f t="shared" si="8"/>
        <v>974268</v>
      </c>
      <c r="J165" s="16">
        <f t="shared" si="6"/>
        <v>1.3017608022969937E-4</v>
      </c>
      <c r="K165" s="17">
        <f t="shared" si="7"/>
        <v>601</v>
      </c>
      <c r="L165" s="16" cm="1">
        <f t="array" ref="L165">SUMPRODUCT(($K$2:$K$684&lt;=$K165)*($J$2:$J$684))</f>
        <v>0.99295412213717604</v>
      </c>
    </row>
    <row r="166" spans="2:12" ht="16.5" customHeight="1" x14ac:dyDescent="0.3">
      <c r="B166" s="8">
        <v>12000444</v>
      </c>
      <c r="C166" s="9" t="s">
        <v>359</v>
      </c>
      <c r="D166" s="10" t="s">
        <v>160</v>
      </c>
      <c r="E166" s="10" t="s">
        <v>360</v>
      </c>
      <c r="F166" s="10" t="s">
        <v>24</v>
      </c>
      <c r="G166" s="11">
        <v>2337184</v>
      </c>
      <c r="H166" s="11">
        <v>469950</v>
      </c>
      <c r="I166" s="15">
        <f t="shared" si="8"/>
        <v>1867234</v>
      </c>
      <c r="J166" s="16">
        <f t="shared" si="6"/>
        <v>2.4948905536425548E-4</v>
      </c>
      <c r="K166" s="17">
        <f t="shared" si="7"/>
        <v>490</v>
      </c>
      <c r="L166" s="16" cm="1">
        <f t="array" ref="L166">SUMPRODUCT(($K$2:$K$684&lt;=$K166)*($J$2:$J$684))</f>
        <v>0.97232911524338461</v>
      </c>
    </row>
    <row r="167" spans="2:12" ht="16.5" customHeight="1" x14ac:dyDescent="0.3">
      <c r="B167" s="8">
        <v>12000445</v>
      </c>
      <c r="C167" s="9" t="s">
        <v>361</v>
      </c>
      <c r="D167" s="10" t="s">
        <v>160</v>
      </c>
      <c r="E167" s="10" t="s">
        <v>362</v>
      </c>
      <c r="F167" s="10" t="s">
        <v>24</v>
      </c>
      <c r="G167" s="11">
        <v>1319904</v>
      </c>
      <c r="H167" s="11">
        <v>356897</v>
      </c>
      <c r="I167" s="15">
        <f t="shared" si="8"/>
        <v>963007</v>
      </c>
      <c r="J167" s="16">
        <f t="shared" si="6"/>
        <v>1.2867145025163723E-4</v>
      </c>
      <c r="K167" s="17">
        <f t="shared" si="7"/>
        <v>603</v>
      </c>
      <c r="L167" s="16" cm="1">
        <f t="array" ref="L167">SUMPRODUCT(($K$2:$K$684&lt;=$K167)*($J$2:$J$684))</f>
        <v>0.99321251727412507</v>
      </c>
    </row>
    <row r="168" spans="2:12" ht="16.5" customHeight="1" x14ac:dyDescent="0.3">
      <c r="B168" s="8">
        <v>12000449</v>
      </c>
      <c r="C168" s="9" t="s">
        <v>363</v>
      </c>
      <c r="D168" s="10" t="s">
        <v>160</v>
      </c>
      <c r="E168" s="10" t="s">
        <v>364</v>
      </c>
      <c r="F168" s="10" t="s">
        <v>24</v>
      </c>
      <c r="G168" s="11">
        <v>13762919</v>
      </c>
      <c r="H168" s="11">
        <v>3149105</v>
      </c>
      <c r="I168" s="15">
        <f t="shared" si="8"/>
        <v>10613814</v>
      </c>
      <c r="J168" s="16">
        <f t="shared" si="6"/>
        <v>1.4181567113023381E-3</v>
      </c>
      <c r="K168" s="17">
        <f t="shared" si="7"/>
        <v>123</v>
      </c>
      <c r="L168" s="16" cm="1">
        <f t="array" ref="L168">SUMPRODUCT(($K$2:$K$684&lt;=$K168)*($J$2:$J$684))</f>
        <v>0.76650614472640821</v>
      </c>
    </row>
    <row r="169" spans="2:12" ht="16.5" customHeight="1" x14ac:dyDescent="0.3">
      <c r="B169" s="8">
        <v>12000451</v>
      </c>
      <c r="C169" s="9" t="s">
        <v>365</v>
      </c>
      <c r="D169" s="10" t="s">
        <v>160</v>
      </c>
      <c r="E169" s="10" t="s">
        <v>366</v>
      </c>
      <c r="F169" s="10" t="s">
        <v>24</v>
      </c>
      <c r="G169" s="11">
        <v>3685110</v>
      </c>
      <c r="H169" s="11">
        <v>1051175</v>
      </c>
      <c r="I169" s="15">
        <f t="shared" si="8"/>
        <v>2633935</v>
      </c>
      <c r="J169" s="16">
        <f t="shared" si="6"/>
        <v>3.5193122824501391E-4</v>
      </c>
      <c r="K169" s="17">
        <f t="shared" si="7"/>
        <v>384</v>
      </c>
      <c r="L169" s="16" cm="1">
        <f t="array" ref="L169">SUMPRODUCT(($K$2:$K$684&lt;=$K169)*($J$2:$J$684))</f>
        <v>0.94057247378288533</v>
      </c>
    </row>
    <row r="170" spans="2:12" ht="16.5" customHeight="1" x14ac:dyDescent="0.3">
      <c r="B170" s="8">
        <v>12000457</v>
      </c>
      <c r="C170" s="9" t="s">
        <v>367</v>
      </c>
      <c r="D170" s="10" t="s">
        <v>160</v>
      </c>
      <c r="E170" s="10" t="s">
        <v>368</v>
      </c>
      <c r="F170" s="10" t="s">
        <v>41</v>
      </c>
      <c r="G170" s="11">
        <v>1887229</v>
      </c>
      <c r="H170" s="11">
        <v>502802</v>
      </c>
      <c r="I170" s="15">
        <f t="shared" si="8"/>
        <v>1384427</v>
      </c>
      <c r="J170" s="16">
        <f t="shared" si="6"/>
        <v>1.8497916407411719E-4</v>
      </c>
      <c r="K170" s="17">
        <f t="shared" si="7"/>
        <v>542</v>
      </c>
      <c r="L170" s="16" cm="1">
        <f t="array" ref="L170">SUMPRODUCT(($K$2:$K$684&lt;=$K170)*($J$2:$J$684))</f>
        <v>0.98365546631069989</v>
      </c>
    </row>
    <row r="171" spans="2:12" ht="16.5" customHeight="1" x14ac:dyDescent="0.3">
      <c r="B171" s="8">
        <v>12000459</v>
      </c>
      <c r="C171" s="9" t="s">
        <v>369</v>
      </c>
      <c r="D171" s="10" t="s">
        <v>160</v>
      </c>
      <c r="E171" s="10" t="s">
        <v>370</v>
      </c>
      <c r="F171" s="10" t="s">
        <v>24</v>
      </c>
      <c r="G171" s="11">
        <v>3958197</v>
      </c>
      <c r="H171" s="11">
        <v>1018040</v>
      </c>
      <c r="I171" s="15">
        <f t="shared" si="8"/>
        <v>2940157</v>
      </c>
      <c r="J171" s="16">
        <f t="shared" si="6"/>
        <v>3.9284684862882924E-4</v>
      </c>
      <c r="K171" s="17">
        <f t="shared" si="7"/>
        <v>361</v>
      </c>
      <c r="L171" s="16" cm="1">
        <f t="array" ref="L171">SUMPRODUCT(($K$2:$K$684&lt;=$K171)*($J$2:$J$684))</f>
        <v>0.93206869413172111</v>
      </c>
    </row>
    <row r="172" spans="2:12" ht="16.5" customHeight="1" x14ac:dyDescent="0.3">
      <c r="B172" s="8">
        <v>12000461</v>
      </c>
      <c r="C172" s="9" t="s">
        <v>371</v>
      </c>
      <c r="D172" s="10" t="s">
        <v>160</v>
      </c>
      <c r="E172" s="10" t="s">
        <v>372</v>
      </c>
      <c r="F172" s="10" t="s">
        <v>27</v>
      </c>
      <c r="G172" s="11">
        <v>8085442</v>
      </c>
      <c r="H172" s="11">
        <v>2628940</v>
      </c>
      <c r="I172" s="15">
        <f t="shared" si="8"/>
        <v>5456502</v>
      </c>
      <c r="J172" s="16">
        <f t="shared" si="6"/>
        <v>7.2906637816854813E-4</v>
      </c>
      <c r="K172" s="17">
        <f t="shared" si="7"/>
        <v>203</v>
      </c>
      <c r="L172" s="16" cm="1">
        <f t="array" ref="L172">SUMPRODUCT(($K$2:$K$684&lt;=$K172)*($J$2:$J$684))</f>
        <v>0.84539699094790133</v>
      </c>
    </row>
    <row r="173" spans="2:12" ht="16.5" customHeight="1" x14ac:dyDescent="0.3">
      <c r="B173" s="8">
        <v>12000463</v>
      </c>
      <c r="C173" s="9" t="s">
        <v>373</v>
      </c>
      <c r="D173" s="10" t="s">
        <v>160</v>
      </c>
      <c r="E173" s="10" t="s">
        <v>374</v>
      </c>
      <c r="F173" s="10" t="s">
        <v>27</v>
      </c>
      <c r="G173" s="11">
        <v>6586133</v>
      </c>
      <c r="H173" s="11">
        <v>1599911</v>
      </c>
      <c r="I173" s="15">
        <f t="shared" si="8"/>
        <v>4986222</v>
      </c>
      <c r="J173" s="16">
        <f t="shared" si="6"/>
        <v>6.6623027248672033E-4</v>
      </c>
      <c r="K173" s="17">
        <f t="shared" si="7"/>
        <v>227</v>
      </c>
      <c r="L173" s="16" cm="1">
        <f t="array" ref="L173">SUMPRODUCT(($K$2:$K$684&lt;=$K173)*($J$2:$J$684))</f>
        <v>0.86211953316297785</v>
      </c>
    </row>
    <row r="174" spans="2:12" ht="16.5" customHeight="1" x14ac:dyDescent="0.3">
      <c r="B174" s="8">
        <v>12000466</v>
      </c>
      <c r="C174" s="9" t="s">
        <v>375</v>
      </c>
      <c r="D174" s="10" t="s">
        <v>160</v>
      </c>
      <c r="E174" s="10" t="s">
        <v>376</v>
      </c>
      <c r="F174" s="10" t="s">
        <v>19</v>
      </c>
      <c r="G174" s="11">
        <v>10958398.803713599</v>
      </c>
      <c r="H174" s="11">
        <v>2750000.3975999998</v>
      </c>
      <c r="I174" s="15">
        <f t="shared" si="8"/>
        <v>8208398.4061135994</v>
      </c>
      <c r="J174" s="16">
        <f t="shared" si="6"/>
        <v>1.0967589302651635E-3</v>
      </c>
      <c r="K174" s="17">
        <f t="shared" si="7"/>
        <v>144</v>
      </c>
      <c r="L174" s="16" cm="1">
        <f t="array" ref="L174">SUMPRODUCT(($K$2:$K$684&lt;=$K174)*($J$2:$J$684))</f>
        <v>0.79244273961704204</v>
      </c>
    </row>
    <row r="175" spans="2:12" ht="16.5" customHeight="1" x14ac:dyDescent="0.3">
      <c r="B175" s="8">
        <v>12000470</v>
      </c>
      <c r="C175" s="9" t="s">
        <v>377</v>
      </c>
      <c r="D175" s="10" t="s">
        <v>160</v>
      </c>
      <c r="E175" s="10" t="s">
        <v>378</v>
      </c>
      <c r="F175" s="10" t="s">
        <v>27</v>
      </c>
      <c r="G175" s="11">
        <v>5602422</v>
      </c>
      <c r="H175" s="11">
        <v>1898866</v>
      </c>
      <c r="I175" s="15">
        <f t="shared" si="8"/>
        <v>3703556</v>
      </c>
      <c r="J175" s="16">
        <f t="shared" si="6"/>
        <v>4.9484782728282609E-4</v>
      </c>
      <c r="K175" s="17">
        <f t="shared" si="7"/>
        <v>311</v>
      </c>
      <c r="L175" s="16" cm="1">
        <f t="array" ref="L175">SUMPRODUCT(($K$2:$K$684&lt;=$K175)*($J$2:$J$684))</f>
        <v>0.91012312398616235</v>
      </c>
    </row>
    <row r="176" spans="2:12" ht="16.5" customHeight="1" x14ac:dyDescent="0.3">
      <c r="B176" s="8">
        <v>12000471</v>
      </c>
      <c r="C176" s="9" t="s">
        <v>379</v>
      </c>
      <c r="D176" s="10" t="s">
        <v>160</v>
      </c>
      <c r="E176" s="10" t="s">
        <v>380</v>
      </c>
      <c r="F176" s="10" t="s">
        <v>24</v>
      </c>
      <c r="G176" s="11">
        <v>7545747</v>
      </c>
      <c r="H176" s="11">
        <v>1476078</v>
      </c>
      <c r="I176" s="15">
        <f t="shared" si="8"/>
        <v>6069669</v>
      </c>
      <c r="J176" s="16">
        <f t="shared" si="6"/>
        <v>8.1099422203307421E-4</v>
      </c>
      <c r="K176" s="17">
        <f t="shared" si="7"/>
        <v>191</v>
      </c>
      <c r="L176" s="16" cm="1">
        <f t="array" ref="L176">SUMPRODUCT(($K$2:$K$684&lt;=$K176)*($J$2:$J$684))</f>
        <v>0.8362244149287732</v>
      </c>
    </row>
    <row r="177" spans="2:12" ht="16.5" customHeight="1" x14ac:dyDescent="0.3">
      <c r="B177" s="8">
        <v>12000478</v>
      </c>
      <c r="C177" s="9" t="s">
        <v>381</v>
      </c>
      <c r="D177" s="10" t="s">
        <v>160</v>
      </c>
      <c r="E177" s="10" t="s">
        <v>382</v>
      </c>
      <c r="F177" s="10" t="s">
        <v>16</v>
      </c>
      <c r="G177" s="11">
        <v>4524887.7193731004</v>
      </c>
      <c r="H177" s="11">
        <v>1135004</v>
      </c>
      <c r="I177" s="15">
        <f t="shared" si="8"/>
        <v>3389883.7193731004</v>
      </c>
      <c r="J177" s="16">
        <f t="shared" si="6"/>
        <v>4.5293674330108803E-4</v>
      </c>
      <c r="K177" s="17">
        <f t="shared" si="7"/>
        <v>328</v>
      </c>
      <c r="L177" s="16" cm="1">
        <f t="array" ref="L177">SUMPRODUCT(($K$2:$K$684&lt;=$K177)*($J$2:$J$684))</f>
        <v>0.91820454620140712</v>
      </c>
    </row>
    <row r="178" spans="2:12" ht="16.5" customHeight="1" x14ac:dyDescent="0.3">
      <c r="B178" s="8">
        <v>12000485</v>
      </c>
      <c r="C178" s="9" t="s">
        <v>383</v>
      </c>
      <c r="D178" s="10" t="s">
        <v>160</v>
      </c>
      <c r="E178" s="10" t="s">
        <v>384</v>
      </c>
      <c r="F178" s="10" t="s">
        <v>41</v>
      </c>
      <c r="G178" s="11">
        <v>1817569.6784537099</v>
      </c>
      <c r="H178" s="11">
        <v>491361</v>
      </c>
      <c r="I178" s="15">
        <f t="shared" si="8"/>
        <v>1326208.6784537099</v>
      </c>
      <c r="J178" s="16">
        <f t="shared" si="6"/>
        <v>1.7720036717588355E-4</v>
      </c>
      <c r="K178" s="17">
        <f t="shared" si="7"/>
        <v>556</v>
      </c>
      <c r="L178" s="16" cm="1">
        <f t="array" ref="L178">SUMPRODUCT(($K$2:$K$684&lt;=$K178)*($J$2:$J$684))</f>
        <v>0.98618471644583694</v>
      </c>
    </row>
    <row r="179" spans="2:12" ht="16.5" customHeight="1" x14ac:dyDescent="0.3">
      <c r="B179" s="8">
        <v>12000489</v>
      </c>
      <c r="C179" s="9" t="s">
        <v>385</v>
      </c>
      <c r="D179" s="10" t="s">
        <v>160</v>
      </c>
      <c r="E179" s="10" t="s">
        <v>386</v>
      </c>
      <c r="F179" s="10" t="s">
        <v>86</v>
      </c>
      <c r="G179" s="11">
        <v>4593758</v>
      </c>
      <c r="H179" s="11">
        <v>776066</v>
      </c>
      <c r="I179" s="15">
        <f t="shared" si="8"/>
        <v>3817692</v>
      </c>
      <c r="J179" s="16">
        <f t="shared" si="6"/>
        <v>5.100980223965905E-4</v>
      </c>
      <c r="K179" s="17">
        <f t="shared" si="7"/>
        <v>300</v>
      </c>
      <c r="L179" s="16" cm="1">
        <f t="array" ref="L179">SUMPRODUCT(($K$2:$K$684&lt;=$K179)*($J$2:$J$684))</f>
        <v>0.90461682242142127</v>
      </c>
    </row>
    <row r="180" spans="2:12" ht="16.5" customHeight="1" x14ac:dyDescent="0.3">
      <c r="B180" s="8">
        <v>12000491</v>
      </c>
      <c r="C180" s="9" t="s">
        <v>387</v>
      </c>
      <c r="D180" s="10" t="s">
        <v>160</v>
      </c>
      <c r="E180" s="10" t="s">
        <v>388</v>
      </c>
      <c r="F180" s="10" t="s">
        <v>24</v>
      </c>
      <c r="G180" s="11">
        <v>3976629</v>
      </c>
      <c r="H180" s="11">
        <v>827711</v>
      </c>
      <c r="I180" s="15">
        <f t="shared" si="8"/>
        <v>3148918</v>
      </c>
      <c r="J180" s="16">
        <f t="shared" si="6"/>
        <v>4.2074029138260155E-4</v>
      </c>
      <c r="K180" s="17">
        <f t="shared" si="7"/>
        <v>344</v>
      </c>
      <c r="L180" s="16" cm="1">
        <f t="array" ref="L180">SUMPRODUCT(($K$2:$K$684&lt;=$K180)*($J$2:$J$684))</f>
        <v>0.9251791098328348</v>
      </c>
    </row>
    <row r="181" spans="2:12" ht="16.5" customHeight="1" x14ac:dyDescent="0.3">
      <c r="B181" s="8">
        <v>12000494</v>
      </c>
      <c r="C181" s="9" t="s">
        <v>389</v>
      </c>
      <c r="D181" s="10" t="s">
        <v>160</v>
      </c>
      <c r="E181" s="10" t="s">
        <v>390</v>
      </c>
      <c r="F181" s="10" t="s">
        <v>24</v>
      </c>
      <c r="G181" s="11">
        <v>8928899</v>
      </c>
      <c r="H181" s="11">
        <v>2430933</v>
      </c>
      <c r="I181" s="15">
        <f t="shared" si="8"/>
        <v>6497966</v>
      </c>
      <c r="J181" s="16">
        <f t="shared" si="6"/>
        <v>8.6822080099711646E-4</v>
      </c>
      <c r="K181" s="17">
        <f t="shared" si="7"/>
        <v>177</v>
      </c>
      <c r="L181" s="16" cm="1">
        <f t="array" ref="L181">SUMPRODUCT(($K$2:$K$684&lt;=$K181)*($J$2:$J$684))</f>
        <v>0.8245638246151199</v>
      </c>
    </row>
    <row r="182" spans="2:12" ht="16.5" customHeight="1" x14ac:dyDescent="0.3">
      <c r="B182" s="8">
        <v>12000496</v>
      </c>
      <c r="C182" s="9" t="s">
        <v>391</v>
      </c>
      <c r="D182" s="10" t="s">
        <v>160</v>
      </c>
      <c r="E182" s="10" t="s">
        <v>392</v>
      </c>
      <c r="F182" s="10" t="s">
        <v>33</v>
      </c>
      <c r="G182" s="11">
        <v>15461542</v>
      </c>
      <c r="H182" s="11">
        <v>4369129</v>
      </c>
      <c r="I182" s="15">
        <f t="shared" si="8"/>
        <v>11092413</v>
      </c>
      <c r="J182" s="16">
        <f t="shared" si="6"/>
        <v>1.4821043538625514E-3</v>
      </c>
      <c r="K182" s="17">
        <f t="shared" si="7"/>
        <v>117</v>
      </c>
      <c r="L182" s="16" cm="1">
        <f t="array" ref="L182">SUMPRODUCT(($K$2:$K$684&lt;=$K182)*($J$2:$J$684))</f>
        <v>0.75782699915486151</v>
      </c>
    </row>
    <row r="183" spans="2:12" ht="16.5" customHeight="1" x14ac:dyDescent="0.3">
      <c r="B183" s="8">
        <v>12000501</v>
      </c>
      <c r="C183" s="9" t="s">
        <v>393</v>
      </c>
      <c r="D183" s="10" t="s">
        <v>160</v>
      </c>
      <c r="E183" s="10" t="s">
        <v>394</v>
      </c>
      <c r="F183" s="10" t="s">
        <v>19</v>
      </c>
      <c r="G183" s="11">
        <v>3473823.8596462798</v>
      </c>
      <c r="H183" s="11">
        <v>1352377.38928</v>
      </c>
      <c r="I183" s="15">
        <f t="shared" si="8"/>
        <v>2121446.4703662796</v>
      </c>
      <c r="J183" s="16">
        <f t="shared" si="6"/>
        <v>2.834554618743645E-4</v>
      </c>
      <c r="K183" s="17">
        <f t="shared" si="7"/>
        <v>452</v>
      </c>
      <c r="L183" s="16" cm="1">
        <f t="array" ref="L183">SUMPRODUCT(($K$2:$K$684&lt;=$K183)*($J$2:$J$684))</f>
        <v>0.96229400194390158</v>
      </c>
    </row>
    <row r="184" spans="2:12" ht="16.5" customHeight="1" x14ac:dyDescent="0.3">
      <c r="B184" s="8">
        <v>12000504</v>
      </c>
      <c r="C184" s="9" t="s">
        <v>395</v>
      </c>
      <c r="D184" s="10" t="s">
        <v>160</v>
      </c>
      <c r="E184" s="10" t="s">
        <v>396</v>
      </c>
      <c r="F184" s="10" t="s">
        <v>41</v>
      </c>
      <c r="G184" s="11">
        <v>447816</v>
      </c>
      <c r="H184" s="11">
        <v>123218</v>
      </c>
      <c r="I184" s="15">
        <f t="shared" si="8"/>
        <v>324598</v>
      </c>
      <c r="J184" s="16">
        <f t="shared" si="6"/>
        <v>4.3370915693012551E-5</v>
      </c>
      <c r="K184" s="17">
        <f t="shared" si="7"/>
        <v>671</v>
      </c>
      <c r="L184" s="16" cm="1">
        <f t="array" ref="L184">SUMPRODUCT(($K$2:$K$684&lt;=$K184)*($J$2:$J$684))</f>
        <v>0.99963666754933989</v>
      </c>
    </row>
    <row r="185" spans="2:12" ht="16.5" customHeight="1" x14ac:dyDescent="0.3">
      <c r="B185" s="8">
        <v>12000510</v>
      </c>
      <c r="C185" s="9" t="s">
        <v>397</v>
      </c>
      <c r="D185" s="10" t="s">
        <v>160</v>
      </c>
      <c r="E185" s="10" t="s">
        <v>398</v>
      </c>
      <c r="F185" s="10" t="s">
        <v>41</v>
      </c>
      <c r="G185" s="11">
        <v>7765340</v>
      </c>
      <c r="H185" s="11">
        <v>2554327</v>
      </c>
      <c r="I185" s="15">
        <f t="shared" si="8"/>
        <v>5211013</v>
      </c>
      <c r="J185" s="16">
        <f t="shared" si="6"/>
        <v>6.9626555153818703E-4</v>
      </c>
      <c r="K185" s="17">
        <f t="shared" si="7"/>
        <v>218</v>
      </c>
      <c r="L185" s="16" cm="1">
        <f t="array" ref="L185">SUMPRODUCT(($K$2:$K$684&lt;=$K185)*($J$2:$J$684))</f>
        <v>0.85603501970590778</v>
      </c>
    </row>
    <row r="186" spans="2:12" ht="16.5" customHeight="1" x14ac:dyDescent="0.3">
      <c r="B186" s="8">
        <v>12000512</v>
      </c>
      <c r="C186" s="9" t="s">
        <v>399</v>
      </c>
      <c r="D186" s="10" t="s">
        <v>160</v>
      </c>
      <c r="E186" s="10" t="s">
        <v>400</v>
      </c>
      <c r="F186" s="10" t="s">
        <v>95</v>
      </c>
      <c r="G186" s="11">
        <v>9625976</v>
      </c>
      <c r="H186" s="11">
        <v>5276100</v>
      </c>
      <c r="I186" s="15">
        <f t="shared" si="8"/>
        <v>4349876</v>
      </c>
      <c r="J186" s="16">
        <f t="shared" si="6"/>
        <v>5.8120538410914011E-4</v>
      </c>
      <c r="K186" s="17">
        <f t="shared" si="7"/>
        <v>263</v>
      </c>
      <c r="L186" s="16" cm="1">
        <f t="array" ref="L186">SUMPRODUCT(($K$2:$K$684&lt;=$K186)*($J$2:$J$684))</f>
        <v>0.88439418977340611</v>
      </c>
    </row>
    <row r="187" spans="2:12" ht="16.5" customHeight="1" x14ac:dyDescent="0.3">
      <c r="B187" s="8">
        <v>12000518</v>
      </c>
      <c r="C187" s="9" t="s">
        <v>401</v>
      </c>
      <c r="D187" s="10" t="s">
        <v>160</v>
      </c>
      <c r="E187" s="10" t="s">
        <v>402</v>
      </c>
      <c r="F187" s="10" t="s">
        <v>33</v>
      </c>
      <c r="G187" s="11">
        <v>3617079</v>
      </c>
      <c r="H187" s="11">
        <v>995920</v>
      </c>
      <c r="I187" s="15">
        <f t="shared" si="8"/>
        <v>2621159</v>
      </c>
      <c r="J187" s="16">
        <f t="shared" si="6"/>
        <v>3.5022417269046973E-4</v>
      </c>
      <c r="K187" s="17">
        <f t="shared" si="7"/>
        <v>388</v>
      </c>
      <c r="L187" s="16" cm="1">
        <f t="array" ref="L187">SUMPRODUCT(($K$2:$K$684&lt;=$K187)*($J$2:$J$684))</f>
        <v>0.94197635792014356</v>
      </c>
    </row>
    <row r="188" spans="2:12" ht="16.5" customHeight="1" x14ac:dyDescent="0.3">
      <c r="B188" s="8">
        <v>12000520</v>
      </c>
      <c r="C188" s="9" t="s">
        <v>403</v>
      </c>
      <c r="D188" s="10" t="s">
        <v>160</v>
      </c>
      <c r="E188" s="10" t="s">
        <v>404</v>
      </c>
      <c r="F188" s="10" t="s">
        <v>41</v>
      </c>
      <c r="G188" s="11">
        <v>1013523</v>
      </c>
      <c r="H188" s="11">
        <v>396544.1</v>
      </c>
      <c r="I188" s="15">
        <f t="shared" si="8"/>
        <v>616978.9</v>
      </c>
      <c r="J188" s="16">
        <f t="shared" si="6"/>
        <v>8.2437167993233552E-5</v>
      </c>
      <c r="K188" s="17">
        <f t="shared" si="7"/>
        <v>652</v>
      </c>
      <c r="L188" s="16" cm="1">
        <f t="array" ref="L188">SUMPRODUCT(($K$2:$K$684&lt;=$K188)*($J$2:$J$684))</f>
        <v>0.99841257924016291</v>
      </c>
    </row>
    <row r="189" spans="2:12" ht="16.5" customHeight="1" x14ac:dyDescent="0.3">
      <c r="B189" s="8">
        <v>12000522</v>
      </c>
      <c r="C189" s="9" t="s">
        <v>405</v>
      </c>
      <c r="D189" s="10" t="s">
        <v>160</v>
      </c>
      <c r="E189" s="10" t="s">
        <v>406</v>
      </c>
      <c r="F189" s="10" t="s">
        <v>16</v>
      </c>
      <c r="G189" s="11">
        <v>3195025.08219038</v>
      </c>
      <c r="H189" s="11">
        <v>808690.35</v>
      </c>
      <c r="I189" s="15">
        <f t="shared" si="8"/>
        <v>2386334.7321903799</v>
      </c>
      <c r="J189" s="16">
        <f t="shared" si="6"/>
        <v>3.1884830616681759E-4</v>
      </c>
      <c r="K189" s="17">
        <f t="shared" si="7"/>
        <v>420</v>
      </c>
      <c r="L189" s="16" cm="1">
        <f t="array" ref="L189">SUMPRODUCT(($K$2:$K$684&lt;=$K189)*($J$2:$J$684))</f>
        <v>0.95262258909857511</v>
      </c>
    </row>
    <row r="190" spans="2:12" ht="16.5" customHeight="1" x14ac:dyDescent="0.3">
      <c r="B190" s="8">
        <v>12000524</v>
      </c>
      <c r="C190" s="9" t="s">
        <v>407</v>
      </c>
      <c r="D190" s="10" t="s">
        <v>160</v>
      </c>
      <c r="E190" s="10" t="s">
        <v>408</v>
      </c>
      <c r="F190" s="10" t="s">
        <v>33</v>
      </c>
      <c r="G190" s="11">
        <v>20637577</v>
      </c>
      <c r="H190" s="11">
        <v>6273882</v>
      </c>
      <c r="I190" s="15">
        <f t="shared" si="8"/>
        <v>14363695</v>
      </c>
      <c r="J190" s="16">
        <f t="shared" si="6"/>
        <v>1.9191942183412896E-3</v>
      </c>
      <c r="K190" s="17">
        <f t="shared" si="7"/>
        <v>99</v>
      </c>
      <c r="L190" s="16" cm="1">
        <f t="array" ref="L190">SUMPRODUCT(($K$2:$K$684&lt;=$K190)*($J$2:$J$684))</f>
        <v>0.72735582665939513</v>
      </c>
    </row>
    <row r="191" spans="2:12" ht="16.5" customHeight="1" x14ac:dyDescent="0.3">
      <c r="B191" s="8">
        <v>12000526</v>
      </c>
      <c r="C191" s="9" t="s">
        <v>409</v>
      </c>
      <c r="D191" s="10" t="s">
        <v>160</v>
      </c>
      <c r="E191" s="10" t="s">
        <v>410</v>
      </c>
      <c r="F191" s="10" t="s">
        <v>178</v>
      </c>
      <c r="G191" s="11">
        <v>25034453.832947001</v>
      </c>
      <c r="H191" s="11">
        <v>4427400.2207500003</v>
      </c>
      <c r="I191" s="15">
        <f t="shared" si="8"/>
        <v>20607053.612197001</v>
      </c>
      <c r="J191" s="16">
        <f t="shared" si="6"/>
        <v>2.7533958462343756E-3</v>
      </c>
      <c r="K191" s="17">
        <f t="shared" si="7"/>
        <v>74</v>
      </c>
      <c r="L191" s="16" cm="1">
        <f t="array" ref="L191">SUMPRODUCT(($K$2:$K$684&lt;=$K191)*($J$2:$J$684))</f>
        <v>0.66905458120144867</v>
      </c>
    </row>
    <row r="192" spans="2:12" ht="16.5" customHeight="1" x14ac:dyDescent="0.3">
      <c r="B192" s="8">
        <v>12000531</v>
      </c>
      <c r="C192" s="9" t="s">
        <v>411</v>
      </c>
      <c r="D192" s="10" t="s">
        <v>160</v>
      </c>
      <c r="E192" s="10" t="s">
        <v>412</v>
      </c>
      <c r="F192" s="10" t="s">
        <v>27</v>
      </c>
      <c r="G192" s="11">
        <v>1156120</v>
      </c>
      <c r="H192" s="11">
        <v>267528</v>
      </c>
      <c r="I192" s="15">
        <f t="shared" si="8"/>
        <v>888592</v>
      </c>
      <c r="J192" s="16">
        <f t="shared" si="6"/>
        <v>1.1872854644047533E-4</v>
      </c>
      <c r="K192" s="17">
        <f t="shared" si="7"/>
        <v>616</v>
      </c>
      <c r="L192" s="16" cm="1">
        <f t="array" ref="L192">SUMPRODUCT(($K$2:$K$684&lt;=$K192)*($J$2:$J$684))</f>
        <v>0.9948073569353314</v>
      </c>
    </row>
    <row r="193" spans="2:12" ht="16.5" customHeight="1" x14ac:dyDescent="0.3">
      <c r="B193" s="12">
        <v>12000532</v>
      </c>
      <c r="C193" s="13" t="s">
        <v>413</v>
      </c>
      <c r="D193" s="12" t="s">
        <v>160</v>
      </c>
      <c r="E193" s="12" t="s">
        <v>414</v>
      </c>
      <c r="F193" s="12" t="s">
        <v>86</v>
      </c>
      <c r="G193" s="14">
        <v>2991896</v>
      </c>
      <c r="H193" s="14">
        <v>899459</v>
      </c>
      <c r="I193" s="18">
        <f t="shared" si="8"/>
        <v>2092437</v>
      </c>
      <c r="J193" s="16">
        <f t="shared" si="6"/>
        <v>2.7957938348338596E-4</v>
      </c>
      <c r="K193" s="17">
        <f t="shared" si="7"/>
        <v>457</v>
      </c>
      <c r="L193" s="16" cm="1">
        <f t="array" ref="L193">SUMPRODUCT(($K$2:$K$684&lt;=$K193)*($J$2:$J$684))</f>
        <v>0.96369958843637471</v>
      </c>
    </row>
    <row r="194" spans="2:12" ht="16.5" customHeight="1" x14ac:dyDescent="0.3">
      <c r="B194" s="8">
        <v>12000535</v>
      </c>
      <c r="C194" s="9" t="s">
        <v>415</v>
      </c>
      <c r="D194" s="10" t="s">
        <v>160</v>
      </c>
      <c r="E194" s="10" t="s">
        <v>416</v>
      </c>
      <c r="F194" s="10" t="s">
        <v>41</v>
      </c>
      <c r="G194" s="11">
        <v>3427014.1026808401</v>
      </c>
      <c r="H194" s="11">
        <v>972495.15</v>
      </c>
      <c r="I194" s="15">
        <f t="shared" si="8"/>
        <v>2454518.9526808402</v>
      </c>
      <c r="J194" s="16">
        <f t="shared" ref="J194:J257" si="9">I194/SUM($I$2:$I$684)</f>
        <v>3.2795868909735176E-4</v>
      </c>
      <c r="K194" s="17">
        <f t="shared" ref="K194:K257" si="10">RANK(J194,$J$2:$J$684,0)</f>
        <v>410</v>
      </c>
      <c r="L194" s="16" cm="1">
        <f t="array" ref="L194">SUMPRODUCT(($K$2:$K$684&lt;=$K194)*($J$2:$J$684))</f>
        <v>0.94937851001615015</v>
      </c>
    </row>
    <row r="195" spans="2:12" ht="16.5" customHeight="1" x14ac:dyDescent="0.3">
      <c r="B195" s="8">
        <v>12000537</v>
      </c>
      <c r="C195" s="9" t="s">
        <v>417</v>
      </c>
      <c r="D195" s="10" t="s">
        <v>160</v>
      </c>
      <c r="E195" s="10" t="s">
        <v>418</v>
      </c>
      <c r="F195" s="10" t="s">
        <v>178</v>
      </c>
      <c r="G195" s="11">
        <v>2341821.7313524601</v>
      </c>
      <c r="H195" s="11">
        <v>753216.32949999999</v>
      </c>
      <c r="I195" s="15">
        <f t="shared" ref="I195:I258" si="11">G195-H195</f>
        <v>1588605.4018524601</v>
      </c>
      <c r="J195" s="16">
        <f t="shared" si="9"/>
        <v>2.1226030645046296E-4</v>
      </c>
      <c r="K195" s="17">
        <f t="shared" si="10"/>
        <v>523</v>
      </c>
      <c r="L195" s="16" cm="1">
        <f t="array" ref="L195">SUMPRODUCT(($K$2:$K$684&lt;=$K195)*($J$2:$J$684))</f>
        <v>0.97984413362590672</v>
      </c>
    </row>
    <row r="196" spans="2:12" ht="16.5" customHeight="1" x14ac:dyDescent="0.3">
      <c r="B196" s="8">
        <v>12000539</v>
      </c>
      <c r="C196" s="9" t="s">
        <v>419</v>
      </c>
      <c r="D196" s="10" t="s">
        <v>160</v>
      </c>
      <c r="E196" s="10" t="s">
        <v>420</v>
      </c>
      <c r="F196" s="10" t="s">
        <v>95</v>
      </c>
      <c r="G196" s="11">
        <v>9294044</v>
      </c>
      <c r="H196" s="11">
        <v>3480753</v>
      </c>
      <c r="I196" s="15">
        <f t="shared" si="11"/>
        <v>5813291</v>
      </c>
      <c r="J196" s="16">
        <f t="shared" si="9"/>
        <v>7.7673846992263858E-4</v>
      </c>
      <c r="K196" s="17">
        <f t="shared" si="10"/>
        <v>197</v>
      </c>
      <c r="L196" s="16" cm="1">
        <f t="array" ref="L196">SUMPRODUCT(($K$2:$K$684&lt;=$K196)*($J$2:$J$684))</f>
        <v>0.84096040297237029</v>
      </c>
    </row>
    <row r="197" spans="2:12" ht="16.5" customHeight="1" x14ac:dyDescent="0.3">
      <c r="B197" s="8">
        <v>12000549</v>
      </c>
      <c r="C197" s="9" t="s">
        <v>421</v>
      </c>
      <c r="D197" s="10" t="s">
        <v>160</v>
      </c>
      <c r="E197" s="10" t="s">
        <v>422</v>
      </c>
      <c r="F197" s="10" t="s">
        <v>27</v>
      </c>
      <c r="G197" s="11">
        <v>5294645</v>
      </c>
      <c r="H197" s="11">
        <v>1108046</v>
      </c>
      <c r="I197" s="15">
        <f t="shared" si="11"/>
        <v>4186599</v>
      </c>
      <c r="J197" s="16">
        <f t="shared" si="9"/>
        <v>5.5938925153405333E-4</v>
      </c>
      <c r="K197" s="17">
        <f t="shared" si="10"/>
        <v>275</v>
      </c>
      <c r="L197" s="16" cm="1">
        <f t="array" ref="L197">SUMPRODUCT(($K$2:$K$684&lt;=$K197)*($J$2:$J$684))</f>
        <v>0.89122899263974054</v>
      </c>
    </row>
    <row r="198" spans="2:12" ht="16.5" customHeight="1" x14ac:dyDescent="0.3">
      <c r="B198" s="8">
        <v>12000550</v>
      </c>
      <c r="C198" s="9" t="s">
        <v>423</v>
      </c>
      <c r="D198" s="10" t="s">
        <v>160</v>
      </c>
      <c r="E198" s="10" t="s">
        <v>424</v>
      </c>
      <c r="F198" s="10" t="s">
        <v>27</v>
      </c>
      <c r="G198" s="11">
        <v>1239590</v>
      </c>
      <c r="H198" s="11">
        <v>538615</v>
      </c>
      <c r="I198" s="15">
        <f t="shared" si="11"/>
        <v>700975</v>
      </c>
      <c r="J198" s="16">
        <f t="shared" si="9"/>
        <v>9.3660243217485859E-5</v>
      </c>
      <c r="K198" s="17">
        <f t="shared" si="10"/>
        <v>639</v>
      </c>
      <c r="L198" s="16" cm="1">
        <f t="array" ref="L198">SUMPRODUCT(($K$2:$K$684&lt;=$K198)*($J$2:$J$684))</f>
        <v>0.99726936484927708</v>
      </c>
    </row>
    <row r="199" spans="2:12" ht="16.5" customHeight="1" x14ac:dyDescent="0.3">
      <c r="B199" s="8">
        <v>12000552</v>
      </c>
      <c r="C199" s="9" t="s">
        <v>425</v>
      </c>
      <c r="D199" s="10" t="s">
        <v>160</v>
      </c>
      <c r="E199" s="10" t="s">
        <v>426</v>
      </c>
      <c r="F199" s="10" t="s">
        <v>79</v>
      </c>
      <c r="G199" s="11">
        <v>2708505</v>
      </c>
      <c r="H199" s="11">
        <v>1056307</v>
      </c>
      <c r="I199" s="15">
        <f t="shared" si="11"/>
        <v>1652198</v>
      </c>
      <c r="J199" s="16">
        <f t="shared" si="9"/>
        <v>2.2075718324254603E-4</v>
      </c>
      <c r="K199" s="17">
        <f t="shared" si="10"/>
        <v>511</v>
      </c>
      <c r="L199" s="16" cm="1">
        <f t="array" ref="L199">SUMPRODUCT(($K$2:$K$684&lt;=$K199)*($J$2:$J$684))</f>
        <v>0.97724061844719023</v>
      </c>
    </row>
    <row r="200" spans="2:12" ht="16.5" customHeight="1" x14ac:dyDescent="0.3">
      <c r="B200" s="8">
        <v>12000560</v>
      </c>
      <c r="C200" s="9" t="s">
        <v>427</v>
      </c>
      <c r="D200" s="10" t="s">
        <v>160</v>
      </c>
      <c r="E200" s="10" t="s">
        <v>428</v>
      </c>
      <c r="F200" s="10" t="s">
        <v>41</v>
      </c>
      <c r="G200" s="11">
        <v>5594538.1848479202</v>
      </c>
      <c r="H200" s="11">
        <v>2063417.31</v>
      </c>
      <c r="I200" s="15">
        <f t="shared" si="11"/>
        <v>3531120.8748479201</v>
      </c>
      <c r="J200" s="16">
        <f t="shared" si="9"/>
        <v>4.7180803875829756E-4</v>
      </c>
      <c r="K200" s="17">
        <f t="shared" si="10"/>
        <v>322</v>
      </c>
      <c r="L200" s="16" cm="1">
        <f t="array" ref="L200">SUMPRODUCT(($K$2:$K$684&lt;=$K200)*($J$2:$J$684))</f>
        <v>0.91542807204081478</v>
      </c>
    </row>
    <row r="201" spans="2:12" ht="16.5" customHeight="1" x14ac:dyDescent="0.3">
      <c r="B201" s="8">
        <v>12000561</v>
      </c>
      <c r="C201" s="9" t="s">
        <v>429</v>
      </c>
      <c r="D201" s="10" t="s">
        <v>160</v>
      </c>
      <c r="E201" s="10" t="s">
        <v>430</v>
      </c>
      <c r="F201" s="10" t="s">
        <v>24</v>
      </c>
      <c r="G201" s="11">
        <v>6578366</v>
      </c>
      <c r="H201" s="11">
        <v>1684671</v>
      </c>
      <c r="I201" s="15">
        <f t="shared" si="11"/>
        <v>4893695</v>
      </c>
      <c r="J201" s="16">
        <f t="shared" si="9"/>
        <v>6.5386734752622344E-4</v>
      </c>
      <c r="K201" s="17">
        <f t="shared" si="10"/>
        <v>231</v>
      </c>
      <c r="L201" s="16" cm="1">
        <f t="array" ref="L201">SUMPRODUCT(($K$2:$K$684&lt;=$K201)*($J$2:$J$684))</f>
        <v>0.86474811662068352</v>
      </c>
    </row>
    <row r="202" spans="2:12" ht="16.5" customHeight="1" x14ac:dyDescent="0.3">
      <c r="B202" s="8">
        <v>12000565</v>
      </c>
      <c r="C202" s="9" t="s">
        <v>431</v>
      </c>
      <c r="D202" s="10" t="s">
        <v>160</v>
      </c>
      <c r="E202" s="10" t="s">
        <v>432</v>
      </c>
      <c r="F202" s="10" t="s">
        <v>24</v>
      </c>
      <c r="G202" s="11">
        <v>5646559</v>
      </c>
      <c r="H202" s="11">
        <v>990262</v>
      </c>
      <c r="I202" s="15">
        <f t="shared" si="11"/>
        <v>4656297</v>
      </c>
      <c r="J202" s="16">
        <f t="shared" si="9"/>
        <v>6.2214759372709405E-4</v>
      </c>
      <c r="K202" s="17">
        <f t="shared" si="10"/>
        <v>245</v>
      </c>
      <c r="L202" s="16" cm="1">
        <f t="array" ref="L202">SUMPRODUCT(($K$2:$K$684&lt;=$K202)*($J$2:$J$684))</f>
        <v>0.87363924096258372</v>
      </c>
    </row>
    <row r="203" spans="2:12" ht="16.5" customHeight="1" x14ac:dyDescent="0.3">
      <c r="B203" s="8">
        <v>12000571</v>
      </c>
      <c r="C203" s="9" t="s">
        <v>433</v>
      </c>
      <c r="D203" s="10" t="s">
        <v>160</v>
      </c>
      <c r="E203" s="10" t="s">
        <v>434</v>
      </c>
      <c r="F203" s="10" t="s">
        <v>79</v>
      </c>
      <c r="G203" s="11">
        <v>2236543</v>
      </c>
      <c r="H203" s="11">
        <v>605004</v>
      </c>
      <c r="I203" s="15">
        <f t="shared" si="11"/>
        <v>1631539</v>
      </c>
      <c r="J203" s="16">
        <f t="shared" si="9"/>
        <v>2.179968466190858E-4</v>
      </c>
      <c r="K203" s="17">
        <f t="shared" si="10"/>
        <v>514</v>
      </c>
      <c r="L203" s="16" cm="1">
        <f t="array" ref="L203">SUMPRODUCT(($K$2:$K$684&lt;=$K203)*($J$2:$J$684))</f>
        <v>0.97789719575877065</v>
      </c>
    </row>
    <row r="204" spans="2:12" ht="16.5" customHeight="1" x14ac:dyDescent="0.3">
      <c r="B204" s="8">
        <v>12000574</v>
      </c>
      <c r="C204" s="9" t="s">
        <v>435</v>
      </c>
      <c r="D204" s="10" t="s">
        <v>160</v>
      </c>
      <c r="E204" s="10" t="s">
        <v>436</v>
      </c>
      <c r="F204" s="10" t="s">
        <v>33</v>
      </c>
      <c r="G204" s="11">
        <v>3174991</v>
      </c>
      <c r="H204" s="11">
        <v>688977</v>
      </c>
      <c r="I204" s="15">
        <f t="shared" si="11"/>
        <v>2486014</v>
      </c>
      <c r="J204" s="16">
        <f t="shared" si="9"/>
        <v>3.3216687596857931E-4</v>
      </c>
      <c r="K204" s="17">
        <f t="shared" si="10"/>
        <v>400</v>
      </c>
      <c r="L204" s="16" cm="1">
        <f t="array" ref="L204">SUMPRODUCT(($K$2:$K$684&lt;=$K204)*($J$2:$J$684))</f>
        <v>0.9460825392732044</v>
      </c>
    </row>
    <row r="205" spans="2:12" ht="16.5" customHeight="1" x14ac:dyDescent="0.3">
      <c r="B205" s="8">
        <v>12000576</v>
      </c>
      <c r="C205" s="9" t="s">
        <v>437</v>
      </c>
      <c r="D205" s="10" t="s">
        <v>160</v>
      </c>
      <c r="E205" s="10" t="s">
        <v>438</v>
      </c>
      <c r="F205" s="10" t="s">
        <v>24</v>
      </c>
      <c r="G205" s="11">
        <v>5132507</v>
      </c>
      <c r="H205" s="11">
        <v>2406051</v>
      </c>
      <c r="I205" s="15">
        <f t="shared" si="11"/>
        <v>2726456</v>
      </c>
      <c r="J205" s="16">
        <f t="shared" si="9"/>
        <v>3.6429335152005939E-4</v>
      </c>
      <c r="K205" s="17">
        <f t="shared" si="10"/>
        <v>374</v>
      </c>
      <c r="L205" s="16" cm="1">
        <f t="array" ref="L205">SUMPRODUCT(($K$2:$K$684&lt;=$K205)*($J$2:$J$684))</f>
        <v>0.9369944310589754</v>
      </c>
    </row>
    <row r="206" spans="2:12" ht="16.5" customHeight="1" x14ac:dyDescent="0.3">
      <c r="B206" s="8">
        <v>12000578</v>
      </c>
      <c r="C206" s="9" t="s">
        <v>439</v>
      </c>
      <c r="D206" s="10" t="s">
        <v>160</v>
      </c>
      <c r="E206" s="10" t="s">
        <v>440</v>
      </c>
      <c r="F206" s="10" t="s">
        <v>41</v>
      </c>
      <c r="G206" s="11">
        <v>2938700</v>
      </c>
      <c r="H206" s="11">
        <v>1099664</v>
      </c>
      <c r="I206" s="15">
        <f t="shared" si="11"/>
        <v>1839036</v>
      </c>
      <c r="J206" s="16">
        <f t="shared" si="9"/>
        <v>2.4572140097109358E-4</v>
      </c>
      <c r="K206" s="17">
        <f t="shared" si="10"/>
        <v>492</v>
      </c>
      <c r="L206" s="16" cm="1">
        <f t="array" ref="L206">SUMPRODUCT(($K$2:$K$684&lt;=$K206)*($J$2:$J$684))</f>
        <v>0.97282093176436135</v>
      </c>
    </row>
    <row r="207" spans="2:12" ht="16.5" customHeight="1" x14ac:dyDescent="0.3">
      <c r="B207" s="8">
        <v>12000581</v>
      </c>
      <c r="C207" s="9" t="s">
        <v>441</v>
      </c>
      <c r="D207" s="10" t="s">
        <v>160</v>
      </c>
      <c r="E207" s="10" t="s">
        <v>442</v>
      </c>
      <c r="F207" s="10" t="s">
        <v>27</v>
      </c>
      <c r="G207" s="11">
        <v>2174983</v>
      </c>
      <c r="H207" s="11">
        <v>845483</v>
      </c>
      <c r="I207" s="15">
        <f t="shared" si="11"/>
        <v>1329500</v>
      </c>
      <c r="J207" s="16">
        <f t="shared" si="9"/>
        <v>1.776401346091479E-4</v>
      </c>
      <c r="K207" s="17">
        <f t="shared" si="10"/>
        <v>555</v>
      </c>
      <c r="L207" s="16" cm="1">
        <f t="array" ref="L207">SUMPRODUCT(($K$2:$K$684&lt;=$K207)*($J$2:$J$684))</f>
        <v>0.98600751607866111</v>
      </c>
    </row>
    <row r="208" spans="2:12" ht="16.5" customHeight="1" x14ac:dyDescent="0.3">
      <c r="B208" s="8">
        <v>12000584</v>
      </c>
      <c r="C208" s="9" t="s">
        <v>443</v>
      </c>
      <c r="D208" s="10" t="s">
        <v>160</v>
      </c>
      <c r="E208" s="10" t="s">
        <v>444</v>
      </c>
      <c r="F208" s="10" t="s">
        <v>59</v>
      </c>
      <c r="G208" s="11">
        <v>7772433.8787058303</v>
      </c>
      <c r="H208" s="11">
        <v>1364661.4480000001</v>
      </c>
      <c r="I208" s="15">
        <f t="shared" si="11"/>
        <v>6407772.4307058305</v>
      </c>
      <c r="J208" s="16">
        <f t="shared" si="9"/>
        <v>8.561696556114107E-4</v>
      </c>
      <c r="K208" s="17">
        <f t="shared" si="10"/>
        <v>179</v>
      </c>
      <c r="L208" s="16" cm="1">
        <f t="array" ref="L208">SUMPRODUCT(($K$2:$K$684&lt;=$K208)*($J$2:$J$684))</f>
        <v>0.82628573799729776</v>
      </c>
    </row>
    <row r="209" spans="2:12" ht="16.5" customHeight="1" x14ac:dyDescent="0.3">
      <c r="B209" s="8">
        <v>12000592</v>
      </c>
      <c r="C209" s="9" t="s">
        <v>445</v>
      </c>
      <c r="D209" s="10" t="s">
        <v>160</v>
      </c>
      <c r="E209" s="10" t="s">
        <v>446</v>
      </c>
      <c r="F209" s="10" t="s">
        <v>27</v>
      </c>
      <c r="G209" s="11">
        <v>21948171</v>
      </c>
      <c r="H209" s="11">
        <v>4540120</v>
      </c>
      <c r="I209" s="15">
        <f t="shared" si="11"/>
        <v>17408051</v>
      </c>
      <c r="J209" s="16">
        <f t="shared" si="9"/>
        <v>2.3259635373620996E-3</v>
      </c>
      <c r="K209" s="17">
        <f t="shared" si="10"/>
        <v>88</v>
      </c>
      <c r="L209" s="16" cm="1">
        <f t="array" ref="L209">SUMPRODUCT(($K$2:$K$684&lt;=$K209)*($J$2:$J$684))</f>
        <v>0.70470963330000203</v>
      </c>
    </row>
    <row r="210" spans="2:12" ht="16.5" customHeight="1" x14ac:dyDescent="0.3">
      <c r="B210" s="8">
        <v>12000594</v>
      </c>
      <c r="C210" s="9" t="s">
        <v>447</v>
      </c>
      <c r="D210" s="10" t="s">
        <v>160</v>
      </c>
      <c r="E210" s="10" t="s">
        <v>448</v>
      </c>
      <c r="F210" s="10" t="s">
        <v>79</v>
      </c>
      <c r="G210" s="11">
        <v>4465000</v>
      </c>
      <c r="H210" s="11">
        <v>1324441</v>
      </c>
      <c r="I210" s="15">
        <f t="shared" si="11"/>
        <v>3140559</v>
      </c>
      <c r="J210" s="16">
        <f t="shared" si="9"/>
        <v>4.1962340993453997E-4</v>
      </c>
      <c r="K210" s="17">
        <f t="shared" si="10"/>
        <v>345</v>
      </c>
      <c r="L210" s="16" cm="1">
        <f t="array" ref="L210">SUMPRODUCT(($K$2:$K$684&lt;=$K210)*($J$2:$J$684))</f>
        <v>0.92559873324276931</v>
      </c>
    </row>
    <row r="211" spans="2:12" ht="16.5" customHeight="1" x14ac:dyDescent="0.3">
      <c r="B211" s="8">
        <v>12000595</v>
      </c>
      <c r="C211" s="9" t="s">
        <v>449</v>
      </c>
      <c r="D211" s="10" t="s">
        <v>160</v>
      </c>
      <c r="E211" s="10" t="s">
        <v>450</v>
      </c>
      <c r="F211" s="10" t="s">
        <v>41</v>
      </c>
      <c r="G211" s="11">
        <v>3088497</v>
      </c>
      <c r="H211" s="11">
        <v>948024</v>
      </c>
      <c r="I211" s="15">
        <f t="shared" si="11"/>
        <v>2140473</v>
      </c>
      <c r="J211" s="16">
        <f t="shared" si="9"/>
        <v>2.8599767720740627E-4</v>
      </c>
      <c r="K211" s="17">
        <f t="shared" si="10"/>
        <v>451</v>
      </c>
      <c r="L211" s="16" cm="1">
        <f t="array" ref="L211">SUMPRODUCT(($K$2:$K$684&lt;=$K211)*($J$2:$J$684))</f>
        <v>0.96201054648202722</v>
      </c>
    </row>
    <row r="212" spans="2:12" ht="16.5" customHeight="1" x14ac:dyDescent="0.3">
      <c r="B212" s="8">
        <v>12000597</v>
      </c>
      <c r="C212" s="9" t="s">
        <v>451</v>
      </c>
      <c r="D212" s="10" t="s">
        <v>160</v>
      </c>
      <c r="E212" s="10" t="s">
        <v>452</v>
      </c>
      <c r="F212" s="10" t="s">
        <v>59</v>
      </c>
      <c r="G212" s="11">
        <v>3893778.9556083698</v>
      </c>
      <c r="H212" s="11">
        <v>675708.85649999999</v>
      </c>
      <c r="I212" s="15">
        <f t="shared" si="11"/>
        <v>3218070.09910837</v>
      </c>
      <c r="J212" s="16">
        <f t="shared" si="9"/>
        <v>4.2997999668092121E-4</v>
      </c>
      <c r="K212" s="17">
        <f t="shared" si="10"/>
        <v>341</v>
      </c>
      <c r="L212" s="16" cm="1">
        <f t="array" ref="L212">SUMPRODUCT(($K$2:$K$684&lt;=$K212)*($J$2:$J$684))</f>
        <v>0.92390366267327706</v>
      </c>
    </row>
    <row r="213" spans="2:12" ht="16.5" customHeight="1" x14ac:dyDescent="0.3">
      <c r="B213" s="8">
        <v>12000601</v>
      </c>
      <c r="C213" s="9" t="s">
        <v>453</v>
      </c>
      <c r="D213" s="10" t="s">
        <v>160</v>
      </c>
      <c r="E213" s="10" t="s">
        <v>454</v>
      </c>
      <c r="F213" s="10" t="s">
        <v>59</v>
      </c>
      <c r="G213" s="11">
        <v>3514550.6417533401</v>
      </c>
      <c r="H213" s="11">
        <v>972933.96750000003</v>
      </c>
      <c r="I213" s="15">
        <f t="shared" si="11"/>
        <v>2541616.6742533399</v>
      </c>
      <c r="J213" s="16">
        <f t="shared" si="9"/>
        <v>3.3959618513668154E-4</v>
      </c>
      <c r="K213" s="17">
        <f t="shared" si="10"/>
        <v>397</v>
      </c>
      <c r="L213" s="16" cm="1">
        <f t="array" ref="L213">SUMPRODUCT(($K$2:$K$684&lt;=$K213)*($J$2:$J$684))</f>
        <v>0.94507766326295817</v>
      </c>
    </row>
    <row r="214" spans="2:12" ht="16.5" customHeight="1" x14ac:dyDescent="0.3">
      <c r="B214" s="8">
        <v>12000605</v>
      </c>
      <c r="C214" s="9" t="s">
        <v>455</v>
      </c>
      <c r="D214" s="10" t="s">
        <v>160</v>
      </c>
      <c r="E214" s="10" t="s">
        <v>456</v>
      </c>
      <c r="F214" s="10" t="s">
        <v>41</v>
      </c>
      <c r="G214" s="11">
        <v>3804827.1458540298</v>
      </c>
      <c r="H214" s="11">
        <v>1066377.73</v>
      </c>
      <c r="I214" s="15">
        <f t="shared" si="11"/>
        <v>2738449.4158540298</v>
      </c>
      <c r="J214" s="16">
        <f t="shared" si="9"/>
        <v>3.6589584268721496E-4</v>
      </c>
      <c r="K214" s="17">
        <f t="shared" si="10"/>
        <v>373</v>
      </c>
      <c r="L214" s="16" cm="1">
        <f t="array" ref="L214">SUMPRODUCT(($K$2:$K$684&lt;=$K214)*($J$2:$J$684))</f>
        <v>0.93663013770745529</v>
      </c>
    </row>
    <row r="215" spans="2:12" ht="16.5" customHeight="1" x14ac:dyDescent="0.3">
      <c r="B215" s="8">
        <v>12000615</v>
      </c>
      <c r="C215" s="9" t="s">
        <v>457</v>
      </c>
      <c r="D215" s="10" t="s">
        <v>160</v>
      </c>
      <c r="E215" s="10" t="s">
        <v>458</v>
      </c>
      <c r="F215" s="10" t="s">
        <v>59</v>
      </c>
      <c r="G215" s="11">
        <v>3938116.1167353299</v>
      </c>
      <c r="H215" s="11">
        <v>895850.1</v>
      </c>
      <c r="I215" s="15">
        <f t="shared" si="11"/>
        <v>3042266.0167353298</v>
      </c>
      <c r="J215" s="16">
        <f t="shared" si="9"/>
        <v>4.0649006749131263E-4</v>
      </c>
      <c r="K215" s="17">
        <f t="shared" si="10"/>
        <v>353</v>
      </c>
      <c r="L215" s="16" cm="1">
        <f t="array" ref="L215">SUMPRODUCT(($K$2:$K$684&lt;=$K215)*($J$2:$J$684))</f>
        <v>0.92889071482334651</v>
      </c>
    </row>
    <row r="216" spans="2:12" ht="16.5" customHeight="1" x14ac:dyDescent="0.3">
      <c r="B216" s="8">
        <v>12000617</v>
      </c>
      <c r="C216" s="9" t="s">
        <v>459</v>
      </c>
      <c r="D216" s="10" t="s">
        <v>160</v>
      </c>
      <c r="E216" s="10" t="s">
        <v>460</v>
      </c>
      <c r="F216" s="10" t="s">
        <v>59</v>
      </c>
      <c r="G216" s="11">
        <v>2945146.7346370402</v>
      </c>
      <c r="H216" s="11">
        <v>672781.73800000001</v>
      </c>
      <c r="I216" s="15">
        <f t="shared" si="11"/>
        <v>2272364.9966370403</v>
      </c>
      <c r="J216" s="16">
        <f t="shared" si="9"/>
        <v>3.036203263510491E-4</v>
      </c>
      <c r="K216" s="17">
        <f t="shared" si="10"/>
        <v>436</v>
      </c>
      <c r="L216" s="16" cm="1">
        <f t="array" ref="L216">SUMPRODUCT(($K$2:$K$684&lt;=$K216)*($J$2:$J$684))</f>
        <v>0.95760599346891428</v>
      </c>
    </row>
    <row r="217" spans="2:12" ht="16.5" customHeight="1" x14ac:dyDescent="0.3">
      <c r="B217" s="8">
        <v>12000620</v>
      </c>
      <c r="C217" s="9" t="s">
        <v>461</v>
      </c>
      <c r="D217" s="10" t="s">
        <v>160</v>
      </c>
      <c r="E217" s="10" t="s">
        <v>462</v>
      </c>
      <c r="F217" s="10" t="s">
        <v>24</v>
      </c>
      <c r="G217" s="11">
        <v>6869667</v>
      </c>
      <c r="H217" s="11">
        <v>1823097</v>
      </c>
      <c r="I217" s="15">
        <f t="shared" si="11"/>
        <v>5046570</v>
      </c>
      <c r="J217" s="16">
        <f t="shared" si="9"/>
        <v>6.7429362475704207E-4</v>
      </c>
      <c r="K217" s="17">
        <f t="shared" si="10"/>
        <v>222</v>
      </c>
      <c r="L217" s="16" cm="1">
        <f t="array" ref="L217">SUMPRODUCT(($K$2:$K$684&lt;=$K217)*($J$2:$J$684))</f>
        <v>0.85877120469956769</v>
      </c>
    </row>
    <row r="218" spans="2:12" ht="16.5" customHeight="1" x14ac:dyDescent="0.3">
      <c r="B218" s="8">
        <v>12000622</v>
      </c>
      <c r="C218" s="9" t="s">
        <v>463</v>
      </c>
      <c r="D218" s="10" t="s">
        <v>160</v>
      </c>
      <c r="E218" s="10" t="s">
        <v>464</v>
      </c>
      <c r="F218" s="10" t="s">
        <v>41</v>
      </c>
      <c r="G218" s="11">
        <v>1205570.7299726999</v>
      </c>
      <c r="H218" s="11">
        <v>344208.35694999999</v>
      </c>
      <c r="I218" s="15">
        <f t="shared" si="11"/>
        <v>861362.37302269996</v>
      </c>
      <c r="J218" s="16">
        <f t="shared" si="9"/>
        <v>1.1509028047462014E-4</v>
      </c>
      <c r="K218" s="17">
        <f t="shared" si="10"/>
        <v>621</v>
      </c>
      <c r="L218" s="16" cm="1">
        <f t="array" ref="L218">SUMPRODUCT(($K$2:$K$684&lt;=$K218)*($J$2:$J$684))</f>
        <v>0.99539119684961652</v>
      </c>
    </row>
    <row r="219" spans="2:12" ht="16.5" customHeight="1" x14ac:dyDescent="0.3">
      <c r="B219" s="8">
        <v>12000624</v>
      </c>
      <c r="C219" s="9" t="s">
        <v>465</v>
      </c>
      <c r="D219" s="10" t="s">
        <v>160</v>
      </c>
      <c r="E219" s="10" t="s">
        <v>466</v>
      </c>
      <c r="F219" s="10" t="s">
        <v>24</v>
      </c>
      <c r="G219" s="11">
        <v>19167739</v>
      </c>
      <c r="H219" s="11">
        <v>3537099</v>
      </c>
      <c r="I219" s="15">
        <f t="shared" si="11"/>
        <v>15630640</v>
      </c>
      <c r="J219" s="16">
        <f t="shared" si="9"/>
        <v>2.0884761140482371E-3</v>
      </c>
      <c r="K219" s="17">
        <f t="shared" si="10"/>
        <v>91</v>
      </c>
      <c r="L219" s="16" cm="1">
        <f t="array" ref="L219">SUMPRODUCT(($K$2:$K$684&lt;=$K219)*($J$2:$J$684))</f>
        <v>0.71129733475495016</v>
      </c>
    </row>
    <row r="220" spans="2:12" ht="16.5" customHeight="1" x14ac:dyDescent="0.3">
      <c r="B220" s="8">
        <v>12000629</v>
      </c>
      <c r="C220" s="9" t="s">
        <v>467</v>
      </c>
      <c r="D220" s="10" t="s">
        <v>160</v>
      </c>
      <c r="E220" s="10" t="s">
        <v>468</v>
      </c>
      <c r="F220" s="10" t="s">
        <v>24</v>
      </c>
      <c r="G220" s="11">
        <v>10689152</v>
      </c>
      <c r="H220" s="11">
        <v>4741427</v>
      </c>
      <c r="I220" s="15">
        <f t="shared" si="11"/>
        <v>5947725</v>
      </c>
      <c r="J220" s="16">
        <f t="shared" si="9"/>
        <v>7.9470076691853645E-4</v>
      </c>
      <c r="K220" s="17">
        <f t="shared" si="10"/>
        <v>193</v>
      </c>
      <c r="L220" s="16" cm="1">
        <f t="array" ref="L220">SUMPRODUCT(($K$2:$K$684&lt;=$K220)*($J$2:$J$684))</f>
        <v>0.837821139324752</v>
      </c>
    </row>
    <row r="221" spans="2:12" ht="16.5" customHeight="1" x14ac:dyDescent="0.3">
      <c r="B221" s="8">
        <v>12000632</v>
      </c>
      <c r="C221" s="9" t="s">
        <v>469</v>
      </c>
      <c r="D221" s="10" t="s">
        <v>160</v>
      </c>
      <c r="E221" s="10" t="s">
        <v>470</v>
      </c>
      <c r="F221" s="10" t="s">
        <v>41</v>
      </c>
      <c r="G221" s="11">
        <v>1595638.6535643144</v>
      </c>
      <c r="H221" s="11">
        <v>372819.89</v>
      </c>
      <c r="I221" s="15">
        <f t="shared" si="11"/>
        <v>1222818.7635643142</v>
      </c>
      <c r="J221" s="16">
        <f t="shared" si="9"/>
        <v>1.633860020775905E-4</v>
      </c>
      <c r="K221" s="17">
        <f t="shared" si="10"/>
        <v>564</v>
      </c>
      <c r="L221" s="16" cm="1">
        <f t="array" ref="L221">SUMPRODUCT(($K$2:$K$684&lt;=$K221)*($J$2:$J$684))</f>
        <v>0.98754890958876229</v>
      </c>
    </row>
    <row r="222" spans="2:12" ht="16.5" customHeight="1" x14ac:dyDescent="0.3">
      <c r="B222" s="8">
        <v>12000633</v>
      </c>
      <c r="C222" s="9" t="s">
        <v>471</v>
      </c>
      <c r="D222" s="10" t="s">
        <v>160</v>
      </c>
      <c r="E222" s="10" t="s">
        <v>472</v>
      </c>
      <c r="F222" s="10" t="s">
        <v>24</v>
      </c>
      <c r="G222" s="11">
        <v>3355940</v>
      </c>
      <c r="H222" s="11">
        <v>657969</v>
      </c>
      <c r="I222" s="15">
        <f t="shared" si="11"/>
        <v>2697971</v>
      </c>
      <c r="J222" s="16">
        <f t="shared" si="9"/>
        <v>3.6048734983947151E-4</v>
      </c>
      <c r="K222" s="17">
        <f t="shared" si="10"/>
        <v>378</v>
      </c>
      <c r="L222" s="16" cm="1">
        <f t="array" ref="L222">SUMPRODUCT(($K$2:$K$684&lt;=$K222)*($J$2:$J$684))</f>
        <v>0.93844117142005723</v>
      </c>
    </row>
    <row r="223" spans="2:12" ht="16.5" customHeight="1" x14ac:dyDescent="0.3">
      <c r="B223" s="8">
        <v>12000636</v>
      </c>
      <c r="C223" s="9" t="s">
        <v>473</v>
      </c>
      <c r="D223" s="10" t="s">
        <v>160</v>
      </c>
      <c r="E223" s="10" t="s">
        <v>474</v>
      </c>
      <c r="F223" s="10" t="s">
        <v>178</v>
      </c>
      <c r="G223" s="11">
        <v>4676414.0092326896</v>
      </c>
      <c r="H223" s="11">
        <v>965839.44350000005</v>
      </c>
      <c r="I223" s="15">
        <f t="shared" si="11"/>
        <v>3710574.5657326896</v>
      </c>
      <c r="J223" s="16">
        <f t="shared" si="9"/>
        <v>4.9578560762244107E-4</v>
      </c>
      <c r="K223" s="17">
        <f t="shared" si="10"/>
        <v>309</v>
      </c>
      <c r="L223" s="16" cm="1">
        <f t="array" ref="L223">SUMPRODUCT(($K$2:$K$684&lt;=$K223)*($J$2:$J$684))</f>
        <v>0.90913261822844804</v>
      </c>
    </row>
    <row r="224" spans="2:12" ht="16.5" customHeight="1" x14ac:dyDescent="0.3">
      <c r="B224" s="8">
        <v>12000640</v>
      </c>
      <c r="C224" s="9" t="s">
        <v>475</v>
      </c>
      <c r="D224" s="10" t="s">
        <v>160</v>
      </c>
      <c r="E224" s="10" t="s">
        <v>476</v>
      </c>
      <c r="F224" s="10" t="s">
        <v>59</v>
      </c>
      <c r="G224" s="11">
        <v>4313367.1320337197</v>
      </c>
      <c r="H224" s="11">
        <v>1059836.22</v>
      </c>
      <c r="I224" s="15">
        <f t="shared" si="11"/>
        <v>3253530.9120337199</v>
      </c>
      <c r="J224" s="16">
        <f t="shared" si="9"/>
        <v>4.3471806631718222E-4</v>
      </c>
      <c r="K224" s="17">
        <f t="shared" si="10"/>
        <v>337</v>
      </c>
      <c r="L224" s="16" cm="1">
        <f t="array" ref="L224">SUMPRODUCT(($K$2:$K$684&lt;=$K224)*($J$2:$J$684))</f>
        <v>0.92217939177356956</v>
      </c>
    </row>
    <row r="225" spans="2:12" ht="16.5" customHeight="1" x14ac:dyDescent="0.3">
      <c r="B225" s="8">
        <v>12000642</v>
      </c>
      <c r="C225" s="9" t="s">
        <v>477</v>
      </c>
      <c r="D225" s="10" t="s">
        <v>160</v>
      </c>
      <c r="E225" s="10" t="s">
        <v>478</v>
      </c>
      <c r="F225" s="10" t="s">
        <v>27</v>
      </c>
      <c r="G225" s="11">
        <v>1328889</v>
      </c>
      <c r="H225" s="11">
        <v>252496</v>
      </c>
      <c r="I225" s="15">
        <f t="shared" si="11"/>
        <v>1076393</v>
      </c>
      <c r="J225" s="16">
        <f t="shared" si="9"/>
        <v>1.4382143468397483E-4</v>
      </c>
      <c r="K225" s="17">
        <f t="shared" si="10"/>
        <v>585</v>
      </c>
      <c r="L225" s="16" cm="1">
        <f t="array" ref="L225">SUMPRODUCT(($K$2:$K$684&lt;=$K225)*($J$2:$J$684))</f>
        <v>0.99078124915416832</v>
      </c>
    </row>
    <row r="226" spans="2:12" ht="16.5" customHeight="1" x14ac:dyDescent="0.3">
      <c r="B226" s="8">
        <v>12000644</v>
      </c>
      <c r="C226" s="9" t="s">
        <v>479</v>
      </c>
      <c r="D226" s="10" t="s">
        <v>160</v>
      </c>
      <c r="E226" s="10" t="s">
        <v>480</v>
      </c>
      <c r="F226" s="10" t="s">
        <v>24</v>
      </c>
      <c r="G226" s="11">
        <v>4495642</v>
      </c>
      <c r="H226" s="11">
        <v>1077300</v>
      </c>
      <c r="I226" s="15">
        <f t="shared" si="11"/>
        <v>3418342</v>
      </c>
      <c r="J226" s="16">
        <f t="shared" si="9"/>
        <v>4.5673917489289493E-4</v>
      </c>
      <c r="K226" s="17">
        <f t="shared" si="10"/>
        <v>327</v>
      </c>
      <c r="L226" s="16" cm="1">
        <f t="array" ref="L226">SUMPRODUCT(($K$2:$K$684&lt;=$K226)*($J$2:$J$684))</f>
        <v>0.91775160945810608</v>
      </c>
    </row>
    <row r="227" spans="2:12" ht="16.5" customHeight="1" x14ac:dyDescent="0.3">
      <c r="B227" s="8">
        <v>12000647</v>
      </c>
      <c r="C227" s="9" t="s">
        <v>481</v>
      </c>
      <c r="D227" s="10" t="s">
        <v>160</v>
      </c>
      <c r="E227" s="10" t="s">
        <v>482</v>
      </c>
      <c r="F227" s="10" t="s">
        <v>33</v>
      </c>
      <c r="G227" s="11">
        <v>1666446</v>
      </c>
      <c r="H227" s="11">
        <v>289085</v>
      </c>
      <c r="I227" s="15">
        <f t="shared" si="11"/>
        <v>1377361</v>
      </c>
      <c r="J227" s="16">
        <f t="shared" si="9"/>
        <v>1.8403504584083531E-4</v>
      </c>
      <c r="K227" s="17">
        <f t="shared" si="10"/>
        <v>545</v>
      </c>
      <c r="L227" s="16" cm="1">
        <f t="array" ref="L227">SUMPRODUCT(($K$2:$K$684&lt;=$K227)*($J$2:$J$684))</f>
        <v>0.98420878379561105</v>
      </c>
    </row>
    <row r="228" spans="2:12" ht="16.5" customHeight="1" x14ac:dyDescent="0.3">
      <c r="B228" s="8">
        <v>12000652</v>
      </c>
      <c r="C228" s="9" t="s">
        <v>483</v>
      </c>
      <c r="D228" s="10" t="s">
        <v>160</v>
      </c>
      <c r="E228" s="10" t="s">
        <v>484</v>
      </c>
      <c r="F228" s="10" t="s">
        <v>41</v>
      </c>
      <c r="G228" s="11">
        <v>6519993</v>
      </c>
      <c r="H228" s="11">
        <v>1516838</v>
      </c>
      <c r="I228" s="15">
        <f t="shared" si="11"/>
        <v>5003155</v>
      </c>
      <c r="J228" s="16">
        <f t="shared" si="9"/>
        <v>6.684927624448525E-4</v>
      </c>
      <c r="K228" s="17">
        <f t="shared" si="10"/>
        <v>226</v>
      </c>
      <c r="L228" s="16" cm="1">
        <f t="array" ref="L228">SUMPRODUCT(($K$2:$K$684&lt;=$K228)*($J$2:$J$684))</f>
        <v>0.86145330289049116</v>
      </c>
    </row>
    <row r="229" spans="2:12" ht="16.5" customHeight="1" x14ac:dyDescent="0.3">
      <c r="B229" s="8">
        <v>12000655</v>
      </c>
      <c r="C229" s="9" t="s">
        <v>485</v>
      </c>
      <c r="D229" s="10" t="s">
        <v>160</v>
      </c>
      <c r="E229" s="10" t="s">
        <v>486</v>
      </c>
      <c r="F229" s="10" t="s">
        <v>79</v>
      </c>
      <c r="G229" s="11">
        <v>2207963</v>
      </c>
      <c r="H229" s="11">
        <v>598525</v>
      </c>
      <c r="I229" s="15">
        <f t="shared" si="11"/>
        <v>1609438</v>
      </c>
      <c r="J229" s="16">
        <f t="shared" si="9"/>
        <v>2.150438382588024E-4</v>
      </c>
      <c r="K229" s="17">
        <f t="shared" si="10"/>
        <v>522</v>
      </c>
      <c r="L229" s="16" cm="1">
        <f t="array" ref="L229">SUMPRODUCT(($K$2:$K$684&lt;=$K229)*($J$2:$J$684))</f>
        <v>0.97963187331945623</v>
      </c>
    </row>
    <row r="230" spans="2:12" ht="16.5" customHeight="1" x14ac:dyDescent="0.3">
      <c r="B230" s="8">
        <v>12000657</v>
      </c>
      <c r="C230" s="9" t="s">
        <v>487</v>
      </c>
      <c r="D230" s="10" t="s">
        <v>160</v>
      </c>
      <c r="E230" s="10" t="s">
        <v>488</v>
      </c>
      <c r="F230" s="10" t="s">
        <v>19</v>
      </c>
      <c r="G230" s="11">
        <v>1732838.6694183401</v>
      </c>
      <c r="H230" s="11">
        <v>924553.06742404203</v>
      </c>
      <c r="I230" s="15">
        <f t="shared" si="11"/>
        <v>808285.60199429805</v>
      </c>
      <c r="J230" s="16">
        <f t="shared" si="9"/>
        <v>1.0799846795103666E-4</v>
      </c>
      <c r="K230" s="17">
        <f t="shared" si="10"/>
        <v>628</v>
      </c>
      <c r="L230" s="16" cm="1">
        <f t="array" ref="L230">SUMPRODUCT(($K$2:$K$684&lt;=$K230)*($J$2:$J$684))</f>
        <v>0.99616267137962156</v>
      </c>
    </row>
    <row r="231" spans="2:12" ht="16.5" customHeight="1" x14ac:dyDescent="0.3">
      <c r="B231" s="8">
        <v>12000659</v>
      </c>
      <c r="C231" s="9" t="s">
        <v>489</v>
      </c>
      <c r="D231" s="10" t="s">
        <v>160</v>
      </c>
      <c r="E231" s="10" t="s">
        <v>490</v>
      </c>
      <c r="F231" s="10" t="s">
        <v>27</v>
      </c>
      <c r="G231" s="11">
        <v>1236591</v>
      </c>
      <c r="H231" s="11">
        <v>295803</v>
      </c>
      <c r="I231" s="15">
        <f t="shared" si="11"/>
        <v>940788</v>
      </c>
      <c r="J231" s="16">
        <f t="shared" si="9"/>
        <v>1.2570267541080936E-4</v>
      </c>
      <c r="K231" s="17">
        <f t="shared" si="10"/>
        <v>607</v>
      </c>
      <c r="L231" s="16" cm="1">
        <f t="array" ref="L231">SUMPRODUCT(($K$2:$K$684&lt;=$K231)*($J$2:$J$684))</f>
        <v>0.99371923726125788</v>
      </c>
    </row>
    <row r="232" spans="2:12" ht="16.5" customHeight="1" x14ac:dyDescent="0.3">
      <c r="B232" s="8">
        <v>12000662</v>
      </c>
      <c r="C232" s="9" t="s">
        <v>491</v>
      </c>
      <c r="D232" s="10" t="s">
        <v>160</v>
      </c>
      <c r="E232" s="10" t="s">
        <v>492</v>
      </c>
      <c r="F232" s="10" t="s">
        <v>24</v>
      </c>
      <c r="G232" s="11">
        <v>3056902</v>
      </c>
      <c r="H232" s="11">
        <v>1018092</v>
      </c>
      <c r="I232" s="15">
        <f t="shared" si="11"/>
        <v>2038810</v>
      </c>
      <c r="J232" s="16">
        <f t="shared" si="9"/>
        <v>2.7241405253288967E-4</v>
      </c>
      <c r="K232" s="17">
        <f t="shared" si="10"/>
        <v>462</v>
      </c>
      <c r="L232" s="16" cm="1">
        <f t="array" ref="L232">SUMPRODUCT(($K$2:$K$684&lt;=$K232)*($J$2:$J$684))</f>
        <v>0.96506897891571464</v>
      </c>
    </row>
    <row r="233" spans="2:12" ht="16.5" customHeight="1" x14ac:dyDescent="0.3">
      <c r="B233" s="8">
        <v>12000665</v>
      </c>
      <c r="C233" s="9" t="s">
        <v>493</v>
      </c>
      <c r="D233" s="10" t="s">
        <v>160</v>
      </c>
      <c r="E233" s="10" t="s">
        <v>494</v>
      </c>
      <c r="F233" s="10" t="s">
        <v>79</v>
      </c>
      <c r="G233" s="11">
        <v>2653824</v>
      </c>
      <c r="H233" s="11">
        <v>750427</v>
      </c>
      <c r="I233" s="15">
        <f t="shared" si="11"/>
        <v>1903397</v>
      </c>
      <c r="J233" s="16">
        <f t="shared" si="9"/>
        <v>2.5432094719416944E-4</v>
      </c>
      <c r="K233" s="17">
        <f t="shared" si="10"/>
        <v>481</v>
      </c>
      <c r="L233" s="16" cm="1">
        <f t="array" ref="L233">SUMPRODUCT(($K$2:$K$684&lt;=$K233)*($J$2:$J$684))</f>
        <v>0.97006028165325653</v>
      </c>
    </row>
    <row r="234" spans="2:12" ht="16.5" customHeight="1" x14ac:dyDescent="0.3">
      <c r="B234" s="8">
        <v>12000666</v>
      </c>
      <c r="C234" s="9" t="s">
        <v>495</v>
      </c>
      <c r="D234" s="10" t="s">
        <v>160</v>
      </c>
      <c r="E234" s="10" t="s">
        <v>496</v>
      </c>
      <c r="F234" s="10" t="s">
        <v>33</v>
      </c>
      <c r="G234" s="11">
        <v>5714206</v>
      </c>
      <c r="H234" s="11">
        <v>1588514</v>
      </c>
      <c r="I234" s="15">
        <f t="shared" si="11"/>
        <v>4125692</v>
      </c>
      <c r="J234" s="16">
        <f t="shared" si="9"/>
        <v>5.5125120890250814E-4</v>
      </c>
      <c r="K234" s="17">
        <f t="shared" si="10"/>
        <v>277</v>
      </c>
      <c r="L234" s="16" cm="1">
        <f t="array" ref="L234">SUMPRODUCT(($K$2:$K$684&lt;=$K234)*($J$2:$J$684))</f>
        <v>0.89233757720589602</v>
      </c>
    </row>
    <row r="235" spans="2:12" ht="16.5" customHeight="1" x14ac:dyDescent="0.3">
      <c r="B235" s="8">
        <v>12000669</v>
      </c>
      <c r="C235" s="9" t="s">
        <v>497</v>
      </c>
      <c r="D235" s="10" t="s">
        <v>160</v>
      </c>
      <c r="E235" s="10" t="s">
        <v>498</v>
      </c>
      <c r="F235" s="10" t="s">
        <v>33</v>
      </c>
      <c r="G235" s="11">
        <v>3797037</v>
      </c>
      <c r="H235" s="11">
        <v>718038</v>
      </c>
      <c r="I235" s="15">
        <f t="shared" si="11"/>
        <v>3078999</v>
      </c>
      <c r="J235" s="16">
        <f t="shared" si="9"/>
        <v>4.1139811720303254E-4</v>
      </c>
      <c r="K235" s="17">
        <f t="shared" si="10"/>
        <v>348</v>
      </c>
      <c r="L235" s="16" cm="1">
        <f t="array" ref="L235">SUMPRODUCT(($K$2:$K$684&lt;=$K235)*($J$2:$J$684))</f>
        <v>0.92684835972853619</v>
      </c>
    </row>
    <row r="236" spans="2:12" ht="16.5" customHeight="1" x14ac:dyDescent="0.3">
      <c r="B236" s="8">
        <v>12000671</v>
      </c>
      <c r="C236" s="9" t="s">
        <v>499</v>
      </c>
      <c r="D236" s="10" t="s">
        <v>160</v>
      </c>
      <c r="E236" s="10" t="s">
        <v>500</v>
      </c>
      <c r="F236" s="10" t="s">
        <v>41</v>
      </c>
      <c r="G236" s="11">
        <v>1768209</v>
      </c>
      <c r="H236" s="11">
        <v>649016</v>
      </c>
      <c r="I236" s="15">
        <f t="shared" si="11"/>
        <v>1119193</v>
      </c>
      <c r="J236" s="16">
        <f t="shared" si="9"/>
        <v>1.4954012423739455E-4</v>
      </c>
      <c r="K236" s="17">
        <f t="shared" si="10"/>
        <v>582</v>
      </c>
      <c r="L236" s="16" cm="1">
        <f t="array" ref="L236">SUMPRODUCT(($K$2:$K$684&lt;=$K236)*($J$2:$J$684))</f>
        <v>0.99034635924818248</v>
      </c>
    </row>
    <row r="237" spans="2:12" ht="16.5" customHeight="1" x14ac:dyDescent="0.3">
      <c r="B237" s="8">
        <v>12000672</v>
      </c>
      <c r="C237" s="9" t="s">
        <v>501</v>
      </c>
      <c r="D237" s="10" t="s">
        <v>160</v>
      </c>
      <c r="E237" s="10" t="s">
        <v>502</v>
      </c>
      <c r="F237" s="10" t="s">
        <v>24</v>
      </c>
      <c r="G237" s="11">
        <v>8653160</v>
      </c>
      <c r="H237" s="11">
        <v>1833000</v>
      </c>
      <c r="I237" s="15">
        <f t="shared" si="11"/>
        <v>6820160</v>
      </c>
      <c r="J237" s="16">
        <f t="shared" si="9"/>
        <v>9.1127050805259581E-4</v>
      </c>
      <c r="K237" s="17">
        <f t="shared" si="10"/>
        <v>168</v>
      </c>
      <c r="L237" s="16" cm="1">
        <f t="array" ref="L237">SUMPRODUCT(($K$2:$K$684&lt;=$K237)*($J$2:$J$684))</f>
        <v>0.8165795103489073</v>
      </c>
    </row>
    <row r="238" spans="2:12" ht="16.5" customHeight="1" x14ac:dyDescent="0.3">
      <c r="B238" s="8">
        <v>12000674</v>
      </c>
      <c r="C238" s="9" t="s">
        <v>503</v>
      </c>
      <c r="D238" s="10" t="s">
        <v>160</v>
      </c>
      <c r="E238" s="10" t="s">
        <v>504</v>
      </c>
      <c r="F238" s="10" t="s">
        <v>41</v>
      </c>
      <c r="G238" s="11">
        <v>1136442</v>
      </c>
      <c r="H238" s="11">
        <v>265447</v>
      </c>
      <c r="I238" s="15">
        <f t="shared" si="11"/>
        <v>870995</v>
      </c>
      <c r="J238" s="16">
        <f t="shared" si="9"/>
        <v>1.1637733662572003E-4</v>
      </c>
      <c r="K238" s="17">
        <f t="shared" si="10"/>
        <v>619</v>
      </c>
      <c r="L238" s="16" cm="1">
        <f t="array" ref="L238">SUMPRODUCT(($K$2:$K$684&lt;=$K238)*($J$2:$J$684))</f>
        <v>0.99516032128584175</v>
      </c>
    </row>
    <row r="239" spans="2:12" ht="16.5" customHeight="1" x14ac:dyDescent="0.3">
      <c r="B239" s="8">
        <v>12000677</v>
      </c>
      <c r="C239" s="9" t="s">
        <v>505</v>
      </c>
      <c r="D239" s="10" t="s">
        <v>160</v>
      </c>
      <c r="E239" s="10" t="s">
        <v>506</v>
      </c>
      <c r="F239" s="10" t="s">
        <v>59</v>
      </c>
      <c r="G239" s="11">
        <v>3162184.5445996001</v>
      </c>
      <c r="H239" s="11">
        <v>936852.95400000003</v>
      </c>
      <c r="I239" s="15">
        <f t="shared" si="11"/>
        <v>2225331.5905996002</v>
      </c>
      <c r="J239" s="16">
        <f t="shared" si="9"/>
        <v>2.9733599345927207E-4</v>
      </c>
      <c r="K239" s="17">
        <f t="shared" si="10"/>
        <v>440</v>
      </c>
      <c r="L239" s="16" cm="1">
        <f t="array" ref="L239">SUMPRODUCT(($K$2:$K$684&lt;=$K239)*($J$2:$J$684))</f>
        <v>0.95881145162513459</v>
      </c>
    </row>
    <row r="240" spans="2:12" ht="16.5" customHeight="1" x14ac:dyDescent="0.3">
      <c r="B240" s="8">
        <v>12000678</v>
      </c>
      <c r="C240" s="9" t="s">
        <v>507</v>
      </c>
      <c r="D240" s="10" t="s">
        <v>160</v>
      </c>
      <c r="E240" s="10" t="s">
        <v>508</v>
      </c>
      <c r="F240" s="10" t="s">
        <v>24</v>
      </c>
      <c r="G240" s="11">
        <v>13879237</v>
      </c>
      <c r="H240" s="11">
        <v>2806719</v>
      </c>
      <c r="I240" s="15">
        <f t="shared" si="11"/>
        <v>11072518</v>
      </c>
      <c r="J240" s="16">
        <f t="shared" si="9"/>
        <v>1.4794460985199046E-3</v>
      </c>
      <c r="K240" s="17">
        <f t="shared" si="10"/>
        <v>118</v>
      </c>
      <c r="L240" s="16" cm="1">
        <f t="array" ref="L240">SUMPRODUCT(($K$2:$K$684&lt;=$K240)*($J$2:$J$684))</f>
        <v>0.75930644525338142</v>
      </c>
    </row>
    <row r="241" spans="2:12" ht="16.5" customHeight="1" x14ac:dyDescent="0.3">
      <c r="B241" s="8">
        <v>12000685</v>
      </c>
      <c r="C241" s="9" t="s">
        <v>509</v>
      </c>
      <c r="D241" s="10" t="s">
        <v>160</v>
      </c>
      <c r="E241" s="10" t="s">
        <v>510</v>
      </c>
      <c r="F241" s="10" t="s">
        <v>59</v>
      </c>
      <c r="G241" s="11">
        <v>4066891.2319964599</v>
      </c>
      <c r="H241" s="11">
        <v>1630730.7186400001</v>
      </c>
      <c r="I241" s="15">
        <f t="shared" si="11"/>
        <v>2436160.5133564598</v>
      </c>
      <c r="J241" s="16">
        <f t="shared" si="9"/>
        <v>3.2550574014451476E-4</v>
      </c>
      <c r="K241" s="17">
        <f t="shared" si="10"/>
        <v>414</v>
      </c>
      <c r="L241" s="16" cm="1">
        <f t="array" ref="L241">SUMPRODUCT(($K$2:$K$684&lt;=$K241)*($J$2:$J$684))</f>
        <v>0.95068300641951453</v>
      </c>
    </row>
    <row r="242" spans="2:12" ht="16.5" customHeight="1" x14ac:dyDescent="0.3">
      <c r="B242" s="8">
        <v>12000688</v>
      </c>
      <c r="C242" s="9" t="s">
        <v>511</v>
      </c>
      <c r="D242" s="10" t="s">
        <v>160</v>
      </c>
      <c r="E242" s="10" t="s">
        <v>512</v>
      </c>
      <c r="F242" s="10" t="s">
        <v>33</v>
      </c>
      <c r="G242" s="11">
        <v>2573026</v>
      </c>
      <c r="H242" s="11">
        <v>510154</v>
      </c>
      <c r="I242" s="15">
        <f t="shared" si="11"/>
        <v>2062872</v>
      </c>
      <c r="J242" s="16">
        <f t="shared" si="9"/>
        <v>2.7562907842154356E-4</v>
      </c>
      <c r="K242" s="17">
        <f t="shared" si="10"/>
        <v>458</v>
      </c>
      <c r="L242" s="16" cm="1">
        <f t="array" ref="L242">SUMPRODUCT(($K$2:$K$684&lt;=$K242)*($J$2:$J$684))</f>
        <v>0.9639752175147962</v>
      </c>
    </row>
    <row r="243" spans="2:12" ht="16.5" customHeight="1" x14ac:dyDescent="0.3">
      <c r="B243" s="8">
        <v>12000692</v>
      </c>
      <c r="C243" s="9" t="s">
        <v>513</v>
      </c>
      <c r="D243" s="10" t="s">
        <v>160</v>
      </c>
      <c r="E243" s="10" t="s">
        <v>514</v>
      </c>
      <c r="F243" s="10" t="s">
        <v>59</v>
      </c>
      <c r="G243" s="11">
        <v>1958734.87385175</v>
      </c>
      <c r="H243" s="11">
        <v>776680.29426</v>
      </c>
      <c r="I243" s="15">
        <f t="shared" si="11"/>
        <v>1182054.5795917502</v>
      </c>
      <c r="J243" s="16">
        <f t="shared" si="9"/>
        <v>1.5793932653932925E-4</v>
      </c>
      <c r="K243" s="17">
        <f t="shared" si="10"/>
        <v>571</v>
      </c>
      <c r="L243" s="16" cm="1">
        <f t="array" ref="L243">SUMPRODUCT(($K$2:$K$684&lt;=$K243)*($J$2:$J$684))</f>
        <v>0.98867322526891777</v>
      </c>
    </row>
    <row r="244" spans="2:12" ht="16.5" customHeight="1" x14ac:dyDescent="0.3">
      <c r="B244" s="8">
        <v>12000703</v>
      </c>
      <c r="C244" s="9" t="s">
        <v>515</v>
      </c>
      <c r="D244" s="10" t="s">
        <v>160</v>
      </c>
      <c r="E244" s="10" t="s">
        <v>516</v>
      </c>
      <c r="F244" s="10" t="s">
        <v>33</v>
      </c>
      <c r="G244" s="11">
        <v>6489492</v>
      </c>
      <c r="H244" s="11">
        <v>1250817</v>
      </c>
      <c r="I244" s="15">
        <f t="shared" si="11"/>
        <v>5238675</v>
      </c>
      <c r="J244" s="16">
        <f t="shared" si="9"/>
        <v>6.9996158869768926E-4</v>
      </c>
      <c r="K244" s="17">
        <f t="shared" si="10"/>
        <v>214</v>
      </c>
      <c r="L244" s="16" cm="1">
        <f t="array" ref="L244">SUMPRODUCT(($K$2:$K$684&lt;=$K244)*($J$2:$J$684))</f>
        <v>0.85324264607987399</v>
      </c>
    </row>
    <row r="245" spans="2:12" ht="16.5" customHeight="1" x14ac:dyDescent="0.3">
      <c r="B245" s="8">
        <v>12000709</v>
      </c>
      <c r="C245" s="9" t="s">
        <v>517</v>
      </c>
      <c r="D245" s="10" t="s">
        <v>160</v>
      </c>
      <c r="E245" s="10" t="s">
        <v>518</v>
      </c>
      <c r="F245" s="10" t="s">
        <v>27</v>
      </c>
      <c r="G245" s="11">
        <v>942145</v>
      </c>
      <c r="H245" s="11">
        <v>324000</v>
      </c>
      <c r="I245" s="15">
        <f t="shared" si="11"/>
        <v>618145</v>
      </c>
      <c r="J245" s="16">
        <f t="shared" si="9"/>
        <v>8.2592975560715853E-5</v>
      </c>
      <c r="K245" s="17">
        <f t="shared" si="10"/>
        <v>651</v>
      </c>
      <c r="L245" s="16" cm="1">
        <f t="array" ref="L245">SUMPRODUCT(($K$2:$K$684&lt;=$K245)*($J$2:$J$684))</f>
        <v>0.99833014207216964</v>
      </c>
    </row>
    <row r="246" spans="2:12" ht="16.5" customHeight="1" x14ac:dyDescent="0.3">
      <c r="B246" s="8">
        <v>12000711</v>
      </c>
      <c r="C246" s="9" t="s">
        <v>519</v>
      </c>
      <c r="D246" s="10" t="s">
        <v>160</v>
      </c>
      <c r="E246" s="10" t="s">
        <v>520</v>
      </c>
      <c r="F246" s="10" t="s">
        <v>16</v>
      </c>
      <c r="G246" s="11">
        <v>17468452.047676601</v>
      </c>
      <c r="H246" s="11">
        <v>3064780.3634500001</v>
      </c>
      <c r="I246" s="15">
        <f t="shared" si="11"/>
        <v>14403671.6842266</v>
      </c>
      <c r="J246" s="16">
        <f t="shared" si="9"/>
        <v>1.9245356726979956E-3</v>
      </c>
      <c r="K246" s="17">
        <f t="shared" si="10"/>
        <v>98</v>
      </c>
      <c r="L246" s="16" cm="1">
        <f t="array" ref="L246">SUMPRODUCT(($K$2:$K$684&lt;=$K246)*($J$2:$J$684))</f>
        <v>0.72543663244105383</v>
      </c>
    </row>
    <row r="247" spans="2:12" ht="16.5" customHeight="1" x14ac:dyDescent="0.3">
      <c r="B247" s="8">
        <v>12000714</v>
      </c>
      <c r="C247" s="9" t="s">
        <v>521</v>
      </c>
      <c r="D247" s="10" t="s">
        <v>160</v>
      </c>
      <c r="E247" s="10" t="s">
        <v>522</v>
      </c>
      <c r="F247" s="10" t="s">
        <v>33</v>
      </c>
      <c r="G247" s="11">
        <v>1386889</v>
      </c>
      <c r="H247" s="11">
        <v>711931</v>
      </c>
      <c r="I247" s="15">
        <f t="shared" si="11"/>
        <v>674958</v>
      </c>
      <c r="J247" s="16">
        <f t="shared" si="9"/>
        <v>9.0184001485912931E-5</v>
      </c>
      <c r="K247" s="17">
        <f t="shared" si="10"/>
        <v>645</v>
      </c>
      <c r="L247" s="16" cm="1">
        <f t="array" ref="L247">SUMPRODUCT(($K$2:$K$684&lt;=$K247)*($J$2:$J$684))</f>
        <v>0.99781925716593456</v>
      </c>
    </row>
    <row r="248" spans="2:12" ht="16.5" customHeight="1" x14ac:dyDescent="0.3">
      <c r="B248" s="8">
        <v>12000718</v>
      </c>
      <c r="C248" s="9" t="s">
        <v>523</v>
      </c>
      <c r="D248" s="10" t="s">
        <v>160</v>
      </c>
      <c r="E248" s="10" t="s">
        <v>524</v>
      </c>
      <c r="F248" s="10" t="s">
        <v>41</v>
      </c>
      <c r="G248" s="11">
        <v>1472431</v>
      </c>
      <c r="H248" s="11">
        <v>401330</v>
      </c>
      <c r="I248" s="15">
        <f t="shared" si="11"/>
        <v>1071101</v>
      </c>
      <c r="J248" s="16">
        <f t="shared" si="9"/>
        <v>1.4311434811582771E-4</v>
      </c>
      <c r="K248" s="17">
        <f t="shared" si="10"/>
        <v>587</v>
      </c>
      <c r="L248" s="16" cm="1">
        <f t="array" ref="L248">SUMPRODUCT(($K$2:$K$684&lt;=$K248)*($J$2:$J$684))</f>
        <v>0.99106764495409561</v>
      </c>
    </row>
    <row r="249" spans="2:12" ht="16.5" customHeight="1" x14ac:dyDescent="0.3">
      <c r="B249" s="8">
        <v>12000721</v>
      </c>
      <c r="C249" s="9" t="s">
        <v>525</v>
      </c>
      <c r="D249" s="10" t="s">
        <v>160</v>
      </c>
      <c r="E249" s="10" t="s">
        <v>526</v>
      </c>
      <c r="F249" s="10" t="s">
        <v>178</v>
      </c>
      <c r="G249" s="11">
        <v>2231917.8224832602</v>
      </c>
      <c r="H249" s="11">
        <v>834481.75295153097</v>
      </c>
      <c r="I249" s="15">
        <f t="shared" si="11"/>
        <v>1397436.0695317292</v>
      </c>
      <c r="J249" s="16">
        <f t="shared" si="9"/>
        <v>1.8671736103745387E-4</v>
      </c>
      <c r="K249" s="17">
        <f t="shared" si="10"/>
        <v>541</v>
      </c>
      <c r="L249" s="16" cm="1">
        <f t="array" ref="L249">SUMPRODUCT(($K$2:$K$684&lt;=$K249)*($J$2:$J$684))</f>
        <v>0.98347048714662566</v>
      </c>
    </row>
    <row r="250" spans="2:12" ht="16.5" customHeight="1" x14ac:dyDescent="0.3">
      <c r="B250" s="8">
        <v>12000727</v>
      </c>
      <c r="C250" s="9" t="s">
        <v>527</v>
      </c>
      <c r="D250" s="10" t="s">
        <v>160</v>
      </c>
      <c r="E250" s="10" t="s">
        <v>528</v>
      </c>
      <c r="F250" s="10" t="s">
        <v>27</v>
      </c>
      <c r="G250" s="11">
        <v>7766141</v>
      </c>
      <c r="H250" s="11">
        <v>3571030</v>
      </c>
      <c r="I250" s="15">
        <f t="shared" si="11"/>
        <v>4195111</v>
      </c>
      <c r="J250" s="16">
        <f t="shared" si="9"/>
        <v>5.6052657596112601E-4</v>
      </c>
      <c r="K250" s="17">
        <f t="shared" si="10"/>
        <v>273</v>
      </c>
      <c r="L250" s="16" cm="1">
        <f t="array" ref="L250">SUMPRODUCT(($K$2:$K$684&lt;=$K250)*($J$2:$J$684))</f>
        <v>0.89011005089347239</v>
      </c>
    </row>
    <row r="251" spans="2:12" ht="16.5" customHeight="1" x14ac:dyDescent="0.3">
      <c r="B251" s="8">
        <v>12000730</v>
      </c>
      <c r="C251" s="9" t="s">
        <v>529</v>
      </c>
      <c r="D251" s="10" t="s">
        <v>160</v>
      </c>
      <c r="E251" s="10" t="s">
        <v>530</v>
      </c>
      <c r="F251" s="10" t="s">
        <v>27</v>
      </c>
      <c r="G251" s="11">
        <v>2500422</v>
      </c>
      <c r="H251" s="11">
        <v>925269</v>
      </c>
      <c r="I251" s="15">
        <f t="shared" si="11"/>
        <v>1575153</v>
      </c>
      <c r="J251" s="16">
        <f t="shared" si="9"/>
        <v>2.1046287397518101E-4</v>
      </c>
      <c r="K251" s="17">
        <f t="shared" si="10"/>
        <v>524</v>
      </c>
      <c r="L251" s="16" cm="1">
        <f t="array" ref="L251">SUMPRODUCT(($K$2:$K$684&lt;=$K251)*($J$2:$J$684))</f>
        <v>0.98005459649988191</v>
      </c>
    </row>
    <row r="252" spans="2:12" ht="16.5" customHeight="1" x14ac:dyDescent="0.3">
      <c r="B252" s="8">
        <v>12000735</v>
      </c>
      <c r="C252" s="9" t="s">
        <v>531</v>
      </c>
      <c r="D252" s="10" t="s">
        <v>160</v>
      </c>
      <c r="E252" s="10" t="s">
        <v>532</v>
      </c>
      <c r="F252" s="10" t="s">
        <v>95</v>
      </c>
      <c r="G252" s="11">
        <v>1198471</v>
      </c>
      <c r="H252" s="11">
        <v>397251</v>
      </c>
      <c r="I252" s="15">
        <f t="shared" si="11"/>
        <v>801220</v>
      </c>
      <c r="J252" s="16">
        <f t="shared" si="9"/>
        <v>1.0705440289698493E-4</v>
      </c>
      <c r="K252" s="17">
        <f t="shared" si="10"/>
        <v>630</v>
      </c>
      <c r="L252" s="16" cm="1">
        <f t="array" ref="L252">SUMPRODUCT(($K$2:$K$684&lt;=$K252)*($J$2:$J$684))</f>
        <v>0.99637717635164269</v>
      </c>
    </row>
    <row r="253" spans="2:12" ht="16.5" customHeight="1" x14ac:dyDescent="0.3">
      <c r="B253" s="8">
        <v>12000743</v>
      </c>
      <c r="C253" s="9" t="s">
        <v>533</v>
      </c>
      <c r="D253" s="10" t="s">
        <v>160</v>
      </c>
      <c r="E253" s="10" t="s">
        <v>534</v>
      </c>
      <c r="F253" s="10" t="s">
        <v>33</v>
      </c>
      <c r="G253" s="11">
        <v>3607936</v>
      </c>
      <c r="H253" s="11">
        <v>988970</v>
      </c>
      <c r="I253" s="15">
        <f t="shared" si="11"/>
        <v>2618966</v>
      </c>
      <c r="J253" s="16">
        <f t="shared" si="9"/>
        <v>3.4993115665797793E-4</v>
      </c>
      <c r="K253" s="17">
        <f t="shared" si="10"/>
        <v>390</v>
      </c>
      <c r="L253" s="16" cm="1">
        <f t="array" ref="L253">SUMPRODUCT(($K$2:$K$684&lt;=$K253)*($J$2:$J$684))</f>
        <v>0.94267647476859029</v>
      </c>
    </row>
    <row r="254" spans="2:12" ht="16.5" customHeight="1" x14ac:dyDescent="0.3">
      <c r="B254" s="8">
        <v>12000748</v>
      </c>
      <c r="C254" s="9" t="s">
        <v>535</v>
      </c>
      <c r="D254" s="10" t="s">
        <v>160</v>
      </c>
      <c r="E254" s="10" t="s">
        <v>536</v>
      </c>
      <c r="F254" s="10" t="s">
        <v>33</v>
      </c>
      <c r="G254" s="11">
        <v>8648857</v>
      </c>
      <c r="H254" s="11">
        <v>2727965</v>
      </c>
      <c r="I254" s="15">
        <f t="shared" si="11"/>
        <v>5920892</v>
      </c>
      <c r="J254" s="16">
        <f t="shared" si="9"/>
        <v>7.9111549596557124E-4</v>
      </c>
      <c r="K254" s="17">
        <f t="shared" si="10"/>
        <v>195</v>
      </c>
      <c r="L254" s="16" cm="1">
        <f t="array" ref="L254">SUMPRODUCT(($K$2:$K$684&lt;=$K254)*($J$2:$J$684))</f>
        <v>0.83940363554095332</v>
      </c>
    </row>
    <row r="255" spans="2:12" ht="16.5" customHeight="1" x14ac:dyDescent="0.3">
      <c r="B255" s="8">
        <v>12000753</v>
      </c>
      <c r="C255" s="9" t="s">
        <v>537</v>
      </c>
      <c r="D255" s="10" t="s">
        <v>160</v>
      </c>
      <c r="E255" s="10" t="s">
        <v>538</v>
      </c>
      <c r="F255" s="10" t="s">
        <v>41</v>
      </c>
      <c r="G255" s="11">
        <v>3003637</v>
      </c>
      <c r="H255" s="11">
        <v>959673</v>
      </c>
      <c r="I255" s="15">
        <f t="shared" si="11"/>
        <v>2043964</v>
      </c>
      <c r="J255" s="16">
        <f t="shared" si="9"/>
        <v>2.7310270033565427E-4</v>
      </c>
      <c r="K255" s="17">
        <f t="shared" si="10"/>
        <v>460</v>
      </c>
      <c r="L255" s="16" cm="1">
        <f t="array" ref="L255">SUMPRODUCT(($K$2:$K$684&lt;=$K255)*($J$2:$J$684))</f>
        <v>0.96452386144629365</v>
      </c>
    </row>
    <row r="256" spans="2:12" ht="16.5" customHeight="1" x14ac:dyDescent="0.3">
      <c r="B256" s="8">
        <v>12000756</v>
      </c>
      <c r="C256" s="9" t="s">
        <v>539</v>
      </c>
      <c r="D256" s="10" t="s">
        <v>160</v>
      </c>
      <c r="E256" s="10" t="s">
        <v>540</v>
      </c>
      <c r="F256" s="10" t="s">
        <v>41</v>
      </c>
      <c r="G256" s="11">
        <v>6497891.8861976303</v>
      </c>
      <c r="H256" s="11">
        <v>1128946.8520200001</v>
      </c>
      <c r="I256" s="15">
        <f t="shared" si="11"/>
        <v>5368945.0341776302</v>
      </c>
      <c r="J256" s="16">
        <f t="shared" si="9"/>
        <v>7.1736752055692396E-4</v>
      </c>
      <c r="K256" s="17">
        <f t="shared" si="10"/>
        <v>208</v>
      </c>
      <c r="L256" s="16" cm="1">
        <f t="array" ref="L256">SUMPRODUCT(($K$2:$K$684&lt;=$K256)*($J$2:$J$684))</f>
        <v>0.8490012824508929</v>
      </c>
    </row>
    <row r="257" spans="2:12" ht="16.5" customHeight="1" x14ac:dyDescent="0.3">
      <c r="B257" s="8">
        <v>12000764</v>
      </c>
      <c r="C257" s="9" t="s">
        <v>541</v>
      </c>
      <c r="D257" s="10" t="s">
        <v>160</v>
      </c>
      <c r="E257" s="10" t="s">
        <v>542</v>
      </c>
      <c r="F257" s="10" t="s">
        <v>59</v>
      </c>
      <c r="G257" s="11">
        <v>1094219.2960604001</v>
      </c>
      <c r="H257" s="11">
        <v>399378.95952799998</v>
      </c>
      <c r="I257" s="15">
        <f t="shared" si="11"/>
        <v>694840.33653240011</v>
      </c>
      <c r="J257" s="16">
        <f t="shared" si="9"/>
        <v>9.2840564808936571E-5</v>
      </c>
      <c r="K257" s="17">
        <f t="shared" si="10"/>
        <v>641</v>
      </c>
      <c r="L257" s="16" cm="1">
        <f t="array" ref="L257">SUMPRODUCT(($K$2:$K$684&lt;=$K257)*($J$2:$J$684))</f>
        <v>0.99745518600296723</v>
      </c>
    </row>
    <row r="258" spans="2:12" ht="16.5" customHeight="1" x14ac:dyDescent="0.3">
      <c r="B258" s="8">
        <v>12000767</v>
      </c>
      <c r="C258" s="9" t="s">
        <v>543</v>
      </c>
      <c r="D258" s="10" t="s">
        <v>160</v>
      </c>
      <c r="E258" s="10" t="s">
        <v>544</v>
      </c>
      <c r="F258" s="10" t="s">
        <v>27</v>
      </c>
      <c r="G258" s="11">
        <v>2295796</v>
      </c>
      <c r="H258" s="11">
        <v>778327</v>
      </c>
      <c r="I258" s="15">
        <f t="shared" si="11"/>
        <v>1517469</v>
      </c>
      <c r="J258" s="16">
        <f t="shared" ref="J258:J321" si="12">I258/SUM($I$2:$I$684)</f>
        <v>2.0275547004528697E-4</v>
      </c>
      <c r="K258" s="17">
        <f t="shared" ref="K258:K321" si="13">RANK(J258,$J$2:$J$684,0)</f>
        <v>531</v>
      </c>
      <c r="L258" s="16" cm="1">
        <f t="array" ref="L258">SUMPRODUCT(($K$2:$K$684&lt;=$K258)*($J$2:$J$684))</f>
        <v>0.9815010265985632</v>
      </c>
    </row>
    <row r="259" spans="2:12" ht="16.5" customHeight="1" x14ac:dyDescent="0.3">
      <c r="B259" s="8">
        <v>12000769</v>
      </c>
      <c r="C259" s="9" t="s">
        <v>545</v>
      </c>
      <c r="D259" s="10" t="s">
        <v>160</v>
      </c>
      <c r="E259" s="10" t="s">
        <v>546</v>
      </c>
      <c r="F259" s="10" t="s">
        <v>95</v>
      </c>
      <c r="G259" s="11">
        <v>664756</v>
      </c>
      <c r="H259" s="11">
        <v>149296</v>
      </c>
      <c r="I259" s="15">
        <f t="shared" ref="I259:I322" si="14">G259-H259</f>
        <v>515460</v>
      </c>
      <c r="J259" s="16">
        <f t="shared" si="12"/>
        <v>6.8872797130975079E-5</v>
      </c>
      <c r="K259" s="17">
        <f t="shared" si="13"/>
        <v>659</v>
      </c>
      <c r="L259" s="16" cm="1">
        <f t="array" ref="L259">SUMPRODUCT(($K$2:$K$684&lt;=$K259)*($J$2:$J$684))</f>
        <v>0.99893313249844995</v>
      </c>
    </row>
    <row r="260" spans="2:12" ht="16.5" customHeight="1" x14ac:dyDescent="0.3">
      <c r="B260" s="8">
        <v>12000770</v>
      </c>
      <c r="C260" s="9" t="s">
        <v>547</v>
      </c>
      <c r="D260" s="10" t="s">
        <v>160</v>
      </c>
      <c r="E260" s="10" t="s">
        <v>548</v>
      </c>
      <c r="F260" s="10" t="s">
        <v>33</v>
      </c>
      <c r="G260" s="11">
        <v>15962543</v>
      </c>
      <c r="H260" s="11">
        <v>4615618</v>
      </c>
      <c r="I260" s="15">
        <f t="shared" si="14"/>
        <v>11346925</v>
      </c>
      <c r="J260" s="16">
        <f t="shared" si="12"/>
        <v>1.5161107817975971E-3</v>
      </c>
      <c r="K260" s="17">
        <f t="shared" si="13"/>
        <v>115</v>
      </c>
      <c r="L260" s="16" cm="1">
        <f t="array" ref="L260">SUMPRODUCT(($K$2:$K$684&lt;=$K260)*($J$2:$J$684))</f>
        <v>0.75483382625667617</v>
      </c>
    </row>
    <row r="261" spans="2:12" ht="16.5" customHeight="1" x14ac:dyDescent="0.3">
      <c r="B261" s="8">
        <v>12000771</v>
      </c>
      <c r="C261" s="9" t="s">
        <v>549</v>
      </c>
      <c r="D261" s="10" t="s">
        <v>160</v>
      </c>
      <c r="E261" s="10" t="s">
        <v>550</v>
      </c>
      <c r="F261" s="10" t="s">
        <v>33</v>
      </c>
      <c r="G261" s="11">
        <v>14049006</v>
      </c>
      <c r="H261" s="11">
        <v>3062011</v>
      </c>
      <c r="I261" s="15">
        <f t="shared" si="14"/>
        <v>10986995</v>
      </c>
      <c r="J261" s="16">
        <f t="shared" si="12"/>
        <v>1.4680190077096915E-3</v>
      </c>
      <c r="K261" s="17">
        <f t="shared" si="13"/>
        <v>119</v>
      </c>
      <c r="L261" s="16" cm="1">
        <f t="array" ref="L261">SUMPRODUCT(($K$2:$K$684&lt;=$K261)*($J$2:$J$684))</f>
        <v>0.76077446426109108</v>
      </c>
    </row>
    <row r="262" spans="2:12" ht="16.5" customHeight="1" x14ac:dyDescent="0.3">
      <c r="B262" s="8">
        <v>12000785</v>
      </c>
      <c r="C262" s="9" t="s">
        <v>551</v>
      </c>
      <c r="D262" s="10" t="s">
        <v>160</v>
      </c>
      <c r="E262" s="10" t="s">
        <v>552</v>
      </c>
      <c r="F262" s="10" t="s">
        <v>27</v>
      </c>
      <c r="G262" s="11">
        <v>1511243</v>
      </c>
      <c r="H262" s="11">
        <v>513960</v>
      </c>
      <c r="I262" s="15">
        <f t="shared" si="14"/>
        <v>997283</v>
      </c>
      <c r="J262" s="16">
        <f t="shared" si="12"/>
        <v>1.3325121200708149E-4</v>
      </c>
      <c r="K262" s="17">
        <f t="shared" si="13"/>
        <v>595</v>
      </c>
      <c r="L262" s="16" cm="1">
        <f t="array" ref="L262">SUMPRODUCT(($K$2:$K$684&lt;=$K262)*($J$2:$J$684))</f>
        <v>0.99216505484774609</v>
      </c>
    </row>
    <row r="263" spans="2:12" ht="16.5" customHeight="1" x14ac:dyDescent="0.3">
      <c r="B263" s="8">
        <v>12000787</v>
      </c>
      <c r="C263" s="9" t="s">
        <v>553</v>
      </c>
      <c r="D263" s="10" t="s">
        <v>160</v>
      </c>
      <c r="E263" s="10" t="s">
        <v>554</v>
      </c>
      <c r="F263" s="10" t="s">
        <v>27</v>
      </c>
      <c r="G263" s="11">
        <v>2960904</v>
      </c>
      <c r="H263" s="11">
        <v>999756</v>
      </c>
      <c r="I263" s="15">
        <f t="shared" si="14"/>
        <v>1961148</v>
      </c>
      <c r="J263" s="16">
        <f t="shared" si="12"/>
        <v>2.6203730327827089E-4</v>
      </c>
      <c r="K263" s="17">
        <f t="shared" si="13"/>
        <v>473</v>
      </c>
      <c r="L263" s="16" cm="1">
        <f t="array" ref="L263">SUMPRODUCT(($K$2:$K$684&lt;=$K263)*($J$2:$J$684))</f>
        <v>0.96800150170158239</v>
      </c>
    </row>
    <row r="264" spans="2:12" ht="16.5" customHeight="1" x14ac:dyDescent="0.3">
      <c r="B264" s="8">
        <v>12000792</v>
      </c>
      <c r="C264" s="9" t="s">
        <v>555</v>
      </c>
      <c r="D264" s="10" t="s">
        <v>160</v>
      </c>
      <c r="E264" s="10" t="s">
        <v>556</v>
      </c>
      <c r="F264" s="10" t="s">
        <v>86</v>
      </c>
      <c r="G264" s="11">
        <v>4388894</v>
      </c>
      <c r="H264" s="11">
        <v>1446218</v>
      </c>
      <c r="I264" s="15">
        <f t="shared" si="14"/>
        <v>2942676</v>
      </c>
      <c r="J264" s="16">
        <f t="shared" si="12"/>
        <v>3.931834229041812E-4</v>
      </c>
      <c r="K264" s="17">
        <f t="shared" si="13"/>
        <v>360</v>
      </c>
      <c r="L264" s="16" cm="1">
        <f t="array" ref="L264">SUMPRODUCT(($K$2:$K$684&lt;=$K264)*($J$2:$J$684))</f>
        <v>0.93167584728309227</v>
      </c>
    </row>
    <row r="265" spans="2:12" ht="16.5" customHeight="1" x14ac:dyDescent="0.3">
      <c r="B265" s="8">
        <v>12000800</v>
      </c>
      <c r="C265" s="9" t="s">
        <v>557</v>
      </c>
      <c r="D265" s="10" t="s">
        <v>160</v>
      </c>
      <c r="E265" s="10" t="s">
        <v>558</v>
      </c>
      <c r="F265" s="10" t="s">
        <v>24</v>
      </c>
      <c r="G265" s="11">
        <v>12593219</v>
      </c>
      <c r="H265" s="11">
        <v>2525848</v>
      </c>
      <c r="I265" s="15">
        <f t="shared" si="14"/>
        <v>10067371</v>
      </c>
      <c r="J265" s="16">
        <f t="shared" si="12"/>
        <v>1.345144144114503E-3</v>
      </c>
      <c r="K265" s="17">
        <f t="shared" si="13"/>
        <v>126</v>
      </c>
      <c r="L265" s="16" cm="1">
        <f t="array" ref="L265">SUMPRODUCT(($K$2:$K$684&lt;=$K265)*($J$2:$J$684))</f>
        <v>0.77061351118599397</v>
      </c>
    </row>
    <row r="266" spans="2:12" ht="16.5" customHeight="1" x14ac:dyDescent="0.3">
      <c r="B266" s="8">
        <v>12000801</v>
      </c>
      <c r="C266" s="9" t="s">
        <v>559</v>
      </c>
      <c r="D266" s="10" t="s">
        <v>160</v>
      </c>
      <c r="E266" s="10" t="s">
        <v>560</v>
      </c>
      <c r="F266" s="10" t="s">
        <v>79</v>
      </c>
      <c r="G266" s="11">
        <v>3220140</v>
      </c>
      <c r="H266" s="11">
        <v>625669</v>
      </c>
      <c r="I266" s="15">
        <f t="shared" si="14"/>
        <v>2594471</v>
      </c>
      <c r="J266" s="16">
        <f t="shared" si="12"/>
        <v>3.4665827580258033E-4</v>
      </c>
      <c r="K266" s="17">
        <f t="shared" si="13"/>
        <v>392</v>
      </c>
      <c r="L266" s="16" cm="1">
        <f t="array" ref="L266">SUMPRODUCT(($K$2:$K$684&lt;=$K266)*($J$2:$J$684))</f>
        <v>0.94337084379957892</v>
      </c>
    </row>
    <row r="267" spans="2:12" ht="16.5" customHeight="1" x14ac:dyDescent="0.3">
      <c r="B267" s="8">
        <v>12000804</v>
      </c>
      <c r="C267" s="9" t="s">
        <v>561</v>
      </c>
      <c r="D267" s="10" t="s">
        <v>160</v>
      </c>
      <c r="E267" s="10" t="s">
        <v>562</v>
      </c>
      <c r="F267" s="10" t="s">
        <v>59</v>
      </c>
      <c r="G267" s="11">
        <v>5208582.9268699698</v>
      </c>
      <c r="H267" s="11">
        <v>2212631.65</v>
      </c>
      <c r="I267" s="15">
        <f t="shared" si="14"/>
        <v>2995951.2768699699</v>
      </c>
      <c r="J267" s="16">
        <f t="shared" si="12"/>
        <v>4.0030175863529899E-4</v>
      </c>
      <c r="K267" s="17">
        <f t="shared" si="13"/>
        <v>356</v>
      </c>
      <c r="L267" s="16" cm="1">
        <f t="array" ref="L267">SUMPRODUCT(($K$2:$K$684&lt;=$K267)*($J$2:$J$684))</f>
        <v>0.93009391440897493</v>
      </c>
    </row>
    <row r="268" spans="2:12" ht="16.5" customHeight="1" x14ac:dyDescent="0.3">
      <c r="B268" s="8">
        <v>12000815</v>
      </c>
      <c r="C268" s="9" t="s">
        <v>563</v>
      </c>
      <c r="D268" s="10" t="s">
        <v>160</v>
      </c>
      <c r="E268" s="10" t="s">
        <v>564</v>
      </c>
      <c r="F268" s="10" t="s">
        <v>19</v>
      </c>
      <c r="G268" s="11">
        <v>807893.29329287994</v>
      </c>
      <c r="H268" s="11">
        <v>167521.1495</v>
      </c>
      <c r="I268" s="15">
        <f t="shared" si="14"/>
        <v>640372.14379288</v>
      </c>
      <c r="J268" s="16">
        <f t="shared" si="12"/>
        <v>8.5562838528255598E-5</v>
      </c>
      <c r="K268" s="17">
        <f t="shared" si="13"/>
        <v>647</v>
      </c>
      <c r="L268" s="16" cm="1">
        <f t="array" ref="L268">SUMPRODUCT(($K$2:$K$684&lt;=$K268)*($J$2:$J$684))</f>
        <v>0.9979948292796067</v>
      </c>
    </row>
    <row r="269" spans="2:12" ht="16.5" customHeight="1" x14ac:dyDescent="0.3">
      <c r="B269" s="8">
        <v>12000817</v>
      </c>
      <c r="C269" s="9" t="s">
        <v>565</v>
      </c>
      <c r="D269" s="10" t="s">
        <v>160</v>
      </c>
      <c r="E269" s="10" t="s">
        <v>566</v>
      </c>
      <c r="F269" s="10" t="s">
        <v>59</v>
      </c>
      <c r="G269" s="11">
        <v>6685050.6808645297</v>
      </c>
      <c r="H269" s="11">
        <v>2131001.3165000002</v>
      </c>
      <c r="I269" s="15">
        <f t="shared" si="14"/>
        <v>4554049.364364529</v>
      </c>
      <c r="J269" s="16">
        <f t="shared" si="12"/>
        <v>6.0848585340535493E-4</v>
      </c>
      <c r="K269" s="17">
        <f t="shared" si="13"/>
        <v>249</v>
      </c>
      <c r="L269" s="16" cm="1">
        <f t="array" ref="L269">SUMPRODUCT(($K$2:$K$684&lt;=$K269)*($J$2:$J$684))</f>
        <v>0.87608460196796545</v>
      </c>
    </row>
    <row r="270" spans="2:12" ht="16.5" customHeight="1" x14ac:dyDescent="0.3">
      <c r="B270" s="8">
        <v>12000825</v>
      </c>
      <c r="C270" s="9" t="s">
        <v>567</v>
      </c>
      <c r="D270" s="10" t="s">
        <v>160</v>
      </c>
      <c r="E270" s="10" t="s">
        <v>568</v>
      </c>
      <c r="F270" s="10" t="s">
        <v>79</v>
      </c>
      <c r="G270" s="11">
        <v>5073883</v>
      </c>
      <c r="H270" s="11">
        <v>967978</v>
      </c>
      <c r="I270" s="15">
        <f t="shared" si="14"/>
        <v>4105905</v>
      </c>
      <c r="J270" s="16">
        <f t="shared" si="12"/>
        <v>5.4860738389798675E-4</v>
      </c>
      <c r="K270" s="17">
        <f t="shared" si="13"/>
        <v>280</v>
      </c>
      <c r="L270" s="16" cm="1">
        <f t="array" ref="L270">SUMPRODUCT(($K$2:$K$684&lt;=$K270)*($J$2:$J$684))</f>
        <v>0.89398727398621747</v>
      </c>
    </row>
    <row r="271" spans="2:12" ht="16.5" customHeight="1" x14ac:dyDescent="0.3">
      <c r="B271" s="8">
        <v>12000827</v>
      </c>
      <c r="C271" s="9" t="s">
        <v>569</v>
      </c>
      <c r="D271" s="10" t="s">
        <v>160</v>
      </c>
      <c r="E271" s="10" t="s">
        <v>570</v>
      </c>
      <c r="F271" s="10" t="s">
        <v>24</v>
      </c>
      <c r="G271" s="11">
        <v>4325926</v>
      </c>
      <c r="H271" s="11">
        <v>983512</v>
      </c>
      <c r="I271" s="15">
        <f t="shared" si="14"/>
        <v>3342414</v>
      </c>
      <c r="J271" s="16">
        <f t="shared" si="12"/>
        <v>4.4659411273373481E-4</v>
      </c>
      <c r="K271" s="17">
        <f t="shared" si="13"/>
        <v>330</v>
      </c>
      <c r="L271" s="16" cm="1">
        <f t="array" ref="L271">SUMPRODUCT(($K$2:$K$684&lt;=$K271)*($J$2:$J$684))</f>
        <v>0.91909782671365992</v>
      </c>
    </row>
    <row r="272" spans="2:12" ht="16.5" customHeight="1" x14ac:dyDescent="0.3">
      <c r="B272" s="8">
        <v>12000832</v>
      </c>
      <c r="C272" s="9" t="s">
        <v>571</v>
      </c>
      <c r="D272" s="10" t="s">
        <v>160</v>
      </c>
      <c r="E272" s="10" t="s">
        <v>572</v>
      </c>
      <c r="F272" s="10" t="s">
        <v>27</v>
      </c>
      <c r="G272" s="11">
        <v>7031432</v>
      </c>
      <c r="H272" s="11">
        <v>1762421</v>
      </c>
      <c r="I272" s="15">
        <f t="shared" si="14"/>
        <v>5269011</v>
      </c>
      <c r="J272" s="16">
        <f t="shared" si="12"/>
        <v>7.0401491034003836E-4</v>
      </c>
      <c r="K272" s="17">
        <f t="shared" si="13"/>
        <v>212</v>
      </c>
      <c r="L272" s="16" cm="1">
        <f t="array" ref="L272">SUMPRODUCT(($K$2:$K$684&lt;=$K272)*($J$2:$J$684))</f>
        <v>0.85184262304053038</v>
      </c>
    </row>
    <row r="273" spans="2:12" ht="16.5" customHeight="1" x14ac:dyDescent="0.3">
      <c r="B273" s="8">
        <v>12000836</v>
      </c>
      <c r="C273" s="9" t="s">
        <v>573</v>
      </c>
      <c r="D273" s="10" t="s">
        <v>160</v>
      </c>
      <c r="E273" s="10" t="s">
        <v>574</v>
      </c>
      <c r="F273" s="10" t="s">
        <v>79</v>
      </c>
      <c r="G273" s="11">
        <v>3893162</v>
      </c>
      <c r="H273" s="11">
        <v>1329415</v>
      </c>
      <c r="I273" s="15">
        <f t="shared" si="14"/>
        <v>2563747</v>
      </c>
      <c r="J273" s="16">
        <f t="shared" si="12"/>
        <v>3.4255311183437314E-4</v>
      </c>
      <c r="K273" s="17">
        <f t="shared" si="13"/>
        <v>394</v>
      </c>
      <c r="L273" s="16" cm="1">
        <f t="array" ref="L273">SUMPRODUCT(($K$2:$K$684&lt;=$K273)*($J$2:$J$684))</f>
        <v>0.94405604168167712</v>
      </c>
    </row>
    <row r="274" spans="2:12" ht="16.5" customHeight="1" x14ac:dyDescent="0.3">
      <c r="B274" s="8">
        <v>12000841</v>
      </c>
      <c r="C274" s="9" t="s">
        <v>575</v>
      </c>
      <c r="D274" s="10" t="s">
        <v>160</v>
      </c>
      <c r="E274" s="10" t="s">
        <v>576</v>
      </c>
      <c r="F274" s="10" t="s">
        <v>79</v>
      </c>
      <c r="G274" s="11">
        <v>4313813</v>
      </c>
      <c r="H274" s="11">
        <v>2046353</v>
      </c>
      <c r="I274" s="15">
        <f t="shared" si="14"/>
        <v>2267460</v>
      </c>
      <c r="J274" s="16">
        <f t="shared" si="12"/>
        <v>3.0296494894385743E-4</v>
      </c>
      <c r="K274" s="17">
        <f t="shared" si="13"/>
        <v>438</v>
      </c>
      <c r="L274" s="16" cm="1">
        <f t="array" ref="L274">SUMPRODUCT(($K$2:$K$684&lt;=$K274)*($J$2:$J$684))</f>
        <v>0.95821204636713819</v>
      </c>
    </row>
    <row r="275" spans="2:12" ht="16.5" customHeight="1" x14ac:dyDescent="0.3">
      <c r="B275" s="8">
        <v>12000845</v>
      </c>
      <c r="C275" s="9" t="s">
        <v>577</v>
      </c>
      <c r="D275" s="10" t="s">
        <v>160</v>
      </c>
      <c r="E275" s="10" t="s">
        <v>578</v>
      </c>
      <c r="F275" s="10" t="s">
        <v>27</v>
      </c>
      <c r="G275" s="11">
        <v>4881632</v>
      </c>
      <c r="H275" s="11">
        <v>846450</v>
      </c>
      <c r="I275" s="15">
        <f t="shared" si="14"/>
        <v>4035182</v>
      </c>
      <c r="J275" s="16">
        <f t="shared" si="12"/>
        <v>5.3915778386792832E-4</v>
      </c>
      <c r="K275" s="17">
        <f t="shared" si="13"/>
        <v>286</v>
      </c>
      <c r="L275" s="16" cm="1">
        <f t="array" ref="L275">SUMPRODUCT(($K$2:$K$684&lt;=$K275)*($J$2:$J$684))</f>
        <v>0.897252990576906</v>
      </c>
    </row>
    <row r="276" spans="2:12" ht="16.5" customHeight="1" x14ac:dyDescent="0.3">
      <c r="B276" s="8">
        <v>12000858</v>
      </c>
      <c r="C276" s="9" t="s">
        <v>579</v>
      </c>
      <c r="D276" s="10" t="s">
        <v>160</v>
      </c>
      <c r="E276" s="10" t="s">
        <v>580</v>
      </c>
      <c r="F276" s="10" t="s">
        <v>24</v>
      </c>
      <c r="G276" s="11">
        <v>9478342</v>
      </c>
      <c r="H276" s="11">
        <v>1708304</v>
      </c>
      <c r="I276" s="15">
        <f t="shared" si="14"/>
        <v>7770038</v>
      </c>
      <c r="J276" s="16">
        <f t="shared" si="12"/>
        <v>1.0381877369222974E-3</v>
      </c>
      <c r="K276" s="17">
        <f t="shared" si="13"/>
        <v>152</v>
      </c>
      <c r="L276" s="16" cm="1">
        <f t="array" ref="L276">SUMPRODUCT(($K$2:$K$684&lt;=$K276)*($J$2:$J$684))</f>
        <v>0.80093272669487336</v>
      </c>
    </row>
    <row r="277" spans="2:12" ht="16.5" customHeight="1" x14ac:dyDescent="0.3">
      <c r="B277" s="8">
        <v>12000862</v>
      </c>
      <c r="C277" s="9" t="s">
        <v>581</v>
      </c>
      <c r="D277" s="10" t="s">
        <v>160</v>
      </c>
      <c r="E277" s="10" t="s">
        <v>582</v>
      </c>
      <c r="F277" s="10" t="s">
        <v>19</v>
      </c>
      <c r="G277" s="11">
        <v>1754822.5885679901</v>
      </c>
      <c r="H277" s="11">
        <v>630226.48380000005</v>
      </c>
      <c r="I277" s="15">
        <f t="shared" si="14"/>
        <v>1124596.1047679901</v>
      </c>
      <c r="J277" s="16">
        <f t="shared" si="12"/>
        <v>1.502620559848884E-4</v>
      </c>
      <c r="K277" s="17">
        <f t="shared" si="13"/>
        <v>580</v>
      </c>
      <c r="L277" s="16" cm="1">
        <f t="array" ref="L277">SUMPRODUCT(($K$2:$K$684&lt;=$K277)*($J$2:$J$684))</f>
        <v>0.99004691282870172</v>
      </c>
    </row>
    <row r="278" spans="2:12" ht="16.5" customHeight="1" x14ac:dyDescent="0.3">
      <c r="B278" s="8">
        <v>12000863</v>
      </c>
      <c r="C278" s="9" t="s">
        <v>583</v>
      </c>
      <c r="D278" s="10" t="s">
        <v>160</v>
      </c>
      <c r="E278" s="10" t="s">
        <v>584</v>
      </c>
      <c r="F278" s="10" t="s">
        <v>79</v>
      </c>
      <c r="G278" s="11">
        <v>4606807</v>
      </c>
      <c r="H278" s="11">
        <v>955172</v>
      </c>
      <c r="I278" s="15">
        <f t="shared" si="14"/>
        <v>3651635</v>
      </c>
      <c r="J278" s="16">
        <f t="shared" si="12"/>
        <v>4.8791044222901527E-4</v>
      </c>
      <c r="K278" s="17">
        <f t="shared" si="13"/>
        <v>316</v>
      </c>
      <c r="L278" s="16" cm="1">
        <f t="array" ref="L278">SUMPRODUCT(($K$2:$K$684&lt;=$K278)*($J$2:$J$684))</f>
        <v>0.91257761222707079</v>
      </c>
    </row>
    <row r="279" spans="2:12" ht="16.5" customHeight="1" x14ac:dyDescent="0.3">
      <c r="B279" s="8">
        <v>12000867</v>
      </c>
      <c r="C279" s="9" t="s">
        <v>585</v>
      </c>
      <c r="D279" s="10" t="s">
        <v>160</v>
      </c>
      <c r="E279" s="10" t="s">
        <v>586</v>
      </c>
      <c r="F279" s="10" t="s">
        <v>27</v>
      </c>
      <c r="G279" s="11">
        <v>720713</v>
      </c>
      <c r="H279" s="11">
        <v>243625</v>
      </c>
      <c r="I279" s="15">
        <f t="shared" si="14"/>
        <v>477088</v>
      </c>
      <c r="J279" s="16">
        <f t="shared" si="12"/>
        <v>6.374575144069887E-5</v>
      </c>
      <c r="K279" s="17">
        <f t="shared" si="13"/>
        <v>664</v>
      </c>
      <c r="L279" s="16" cm="1">
        <f t="array" ref="L279">SUMPRODUCT(($K$2:$K$684&lt;=$K279)*($J$2:$J$684))</f>
        <v>0.99925955631839636</v>
      </c>
    </row>
    <row r="280" spans="2:12" ht="16.5" customHeight="1" x14ac:dyDescent="0.3">
      <c r="B280" s="8">
        <v>12000874</v>
      </c>
      <c r="C280" s="9" t="s">
        <v>587</v>
      </c>
      <c r="D280" s="10" t="s">
        <v>160</v>
      </c>
      <c r="E280" s="10" t="s">
        <v>588</v>
      </c>
      <c r="F280" s="10" t="s">
        <v>33</v>
      </c>
      <c r="G280" s="11">
        <v>1115557</v>
      </c>
      <c r="H280" s="11">
        <v>304758</v>
      </c>
      <c r="I280" s="15">
        <f t="shared" si="14"/>
        <v>810799</v>
      </c>
      <c r="J280" s="16">
        <f t="shared" si="12"/>
        <v>1.0833429372016737E-4</v>
      </c>
      <c r="K280" s="17">
        <f t="shared" si="13"/>
        <v>627</v>
      </c>
      <c r="L280" s="16" cm="1">
        <f t="array" ref="L280">SUMPRODUCT(($K$2:$K$684&lt;=$K280)*($J$2:$J$684))</f>
        <v>0.99605467291167049</v>
      </c>
    </row>
    <row r="281" spans="2:12" ht="16.5" customHeight="1" x14ac:dyDescent="0.3">
      <c r="B281" s="8">
        <v>12000876</v>
      </c>
      <c r="C281" s="9" t="s">
        <v>589</v>
      </c>
      <c r="D281" s="10" t="s">
        <v>160</v>
      </c>
      <c r="E281" s="10" t="s">
        <v>590</v>
      </c>
      <c r="F281" s="10" t="s">
        <v>41</v>
      </c>
      <c r="G281" s="11">
        <v>1864951</v>
      </c>
      <c r="H281" s="11">
        <v>484301</v>
      </c>
      <c r="I281" s="15">
        <f t="shared" si="14"/>
        <v>1380650</v>
      </c>
      <c r="J281" s="16">
        <f t="shared" si="12"/>
        <v>1.8447450308245209E-4</v>
      </c>
      <c r="K281" s="17">
        <f t="shared" si="13"/>
        <v>544</v>
      </c>
      <c r="L281" s="16" cm="1">
        <f t="array" ref="L281">SUMPRODUCT(($K$2:$K$684&lt;=$K281)*($J$2:$J$684))</f>
        <v>0.9840247487497702</v>
      </c>
    </row>
    <row r="282" spans="2:12" ht="16.5" customHeight="1" x14ac:dyDescent="0.3">
      <c r="B282" s="8">
        <v>12000877</v>
      </c>
      <c r="C282" s="9" t="s">
        <v>591</v>
      </c>
      <c r="D282" s="10" t="s">
        <v>160</v>
      </c>
      <c r="E282" s="10" t="s">
        <v>592</v>
      </c>
      <c r="F282" s="10" t="s">
        <v>24</v>
      </c>
      <c r="G282" s="11">
        <v>61579866</v>
      </c>
      <c r="H282" s="11">
        <v>10010000</v>
      </c>
      <c r="I282" s="15">
        <f t="shared" si="14"/>
        <v>51569866</v>
      </c>
      <c r="J282" s="16">
        <f t="shared" si="12"/>
        <v>6.8904685505947498E-3</v>
      </c>
      <c r="K282" s="17">
        <f t="shared" si="13"/>
        <v>31</v>
      </c>
      <c r="L282" s="16" cm="1">
        <f t="array" ref="L282">SUMPRODUCT(($K$2:$K$684&lt;=$K282)*($J$2:$J$684))</f>
        <v>0.47212571416968779</v>
      </c>
    </row>
    <row r="283" spans="2:12" ht="16.5" customHeight="1" x14ac:dyDescent="0.3">
      <c r="B283" s="8">
        <v>12000882</v>
      </c>
      <c r="C283" s="9" t="s">
        <v>593</v>
      </c>
      <c r="D283" s="10" t="s">
        <v>160</v>
      </c>
      <c r="E283" s="10" t="s">
        <v>594</v>
      </c>
      <c r="F283" s="10" t="s">
        <v>27</v>
      </c>
      <c r="G283" s="11">
        <v>2845780</v>
      </c>
      <c r="H283" s="11">
        <v>965399</v>
      </c>
      <c r="I283" s="15">
        <f t="shared" si="14"/>
        <v>1880381</v>
      </c>
      <c r="J283" s="16">
        <f t="shared" si="12"/>
        <v>2.5124568180254539E-4</v>
      </c>
      <c r="K283" s="17">
        <f t="shared" si="13"/>
        <v>488</v>
      </c>
      <c r="L283" s="16" cm="1">
        <f t="array" ref="L283">SUMPRODUCT(($K$2:$K$684&lt;=$K283)*($J$2:$J$684))</f>
        <v>0.97182862167992434</v>
      </c>
    </row>
    <row r="284" spans="2:12" ht="16.5" customHeight="1" x14ac:dyDescent="0.3">
      <c r="B284" s="8">
        <v>12000884</v>
      </c>
      <c r="C284" s="9" t="s">
        <v>595</v>
      </c>
      <c r="D284" s="10" t="s">
        <v>160</v>
      </c>
      <c r="E284" s="10" t="s">
        <v>596</v>
      </c>
      <c r="F284" s="10" t="s">
        <v>27</v>
      </c>
      <c r="G284" s="11">
        <v>3082042</v>
      </c>
      <c r="H284" s="11">
        <v>637123</v>
      </c>
      <c r="I284" s="15">
        <f t="shared" si="14"/>
        <v>2444919</v>
      </c>
      <c r="J284" s="16">
        <f t="shared" si="12"/>
        <v>3.2667599869760304E-4</v>
      </c>
      <c r="K284" s="17">
        <f t="shared" si="13"/>
        <v>412</v>
      </c>
      <c r="L284" s="16" cm="1">
        <f t="array" ref="L284">SUMPRODUCT(($K$2:$K$684&lt;=$K284)*($J$2:$J$684))</f>
        <v>0.95003188584498155</v>
      </c>
    </row>
    <row r="285" spans="2:12" ht="16.5" customHeight="1" x14ac:dyDescent="0.3">
      <c r="B285" s="8">
        <v>12000889</v>
      </c>
      <c r="C285" s="9" t="s">
        <v>597</v>
      </c>
      <c r="D285" s="10" t="s">
        <v>160</v>
      </c>
      <c r="E285" s="10" t="s">
        <v>598</v>
      </c>
      <c r="F285" s="10" t="s">
        <v>95</v>
      </c>
      <c r="G285" s="11">
        <v>2563383</v>
      </c>
      <c r="H285" s="11">
        <v>1213036</v>
      </c>
      <c r="I285" s="15">
        <f t="shared" si="14"/>
        <v>1350347</v>
      </c>
      <c r="J285" s="16">
        <f t="shared" si="12"/>
        <v>1.8042559071008578E-4</v>
      </c>
      <c r="K285" s="17">
        <f t="shared" si="13"/>
        <v>550</v>
      </c>
      <c r="L285" s="16" cm="1">
        <f t="array" ref="L285">SUMPRODUCT(($K$2:$K$684&lt;=$K285)*($J$2:$J$684))</f>
        <v>0.98511449779714777</v>
      </c>
    </row>
    <row r="286" spans="2:12" ht="16.5" customHeight="1" x14ac:dyDescent="0.3">
      <c r="B286" s="8">
        <v>12000890</v>
      </c>
      <c r="C286" s="9" t="s">
        <v>599</v>
      </c>
      <c r="D286" s="10" t="s">
        <v>160</v>
      </c>
      <c r="E286" s="10" t="s">
        <v>600</v>
      </c>
      <c r="F286" s="10" t="s">
        <v>24</v>
      </c>
      <c r="G286" s="11">
        <v>4645749</v>
      </c>
      <c r="H286" s="11">
        <v>1098978</v>
      </c>
      <c r="I286" s="15">
        <f t="shared" si="14"/>
        <v>3546771</v>
      </c>
      <c r="J286" s="16">
        <f t="shared" si="12"/>
        <v>4.7389911836616931E-4</v>
      </c>
      <c r="K286" s="17">
        <f t="shared" si="13"/>
        <v>320</v>
      </c>
      <c r="L286" s="16" cm="1">
        <f t="array" ref="L286">SUMPRODUCT(($K$2:$K$684&lt;=$K286)*($J$2:$J$684))</f>
        <v>0.91448261447509416</v>
      </c>
    </row>
    <row r="287" spans="2:12" ht="16.5" customHeight="1" x14ac:dyDescent="0.3">
      <c r="B287" s="8">
        <v>12000893</v>
      </c>
      <c r="C287" s="9" t="s">
        <v>601</v>
      </c>
      <c r="D287" s="10" t="s">
        <v>160</v>
      </c>
      <c r="E287" s="10" t="s">
        <v>602</v>
      </c>
      <c r="F287" s="10" t="s">
        <v>59</v>
      </c>
      <c r="G287" s="11">
        <v>4896948.1392113203</v>
      </c>
      <c r="H287" s="11">
        <v>919992.50100000005</v>
      </c>
      <c r="I287" s="15">
        <f t="shared" si="14"/>
        <v>3976955.6382113202</v>
      </c>
      <c r="J287" s="16">
        <f t="shared" si="12"/>
        <v>5.3137791267880295E-4</v>
      </c>
      <c r="K287" s="17">
        <f t="shared" si="13"/>
        <v>289</v>
      </c>
      <c r="L287" s="16" cm="1">
        <f t="array" ref="L287">SUMPRODUCT(($K$2:$K$684&lt;=$K287)*($J$2:$J$684))</f>
        <v>0.89885301575883558</v>
      </c>
    </row>
    <row r="288" spans="2:12" ht="16.5" customHeight="1" x14ac:dyDescent="0.3">
      <c r="B288" s="8">
        <v>12000903</v>
      </c>
      <c r="C288" s="9" t="s">
        <v>603</v>
      </c>
      <c r="D288" s="10" t="s">
        <v>160</v>
      </c>
      <c r="E288" s="10" t="s">
        <v>604</v>
      </c>
      <c r="F288" s="10" t="s">
        <v>86</v>
      </c>
      <c r="G288" s="11">
        <v>4114389</v>
      </c>
      <c r="H288" s="11">
        <v>1650000</v>
      </c>
      <c r="I288" s="15">
        <f t="shared" si="14"/>
        <v>2464389</v>
      </c>
      <c r="J288" s="16">
        <f t="shared" si="12"/>
        <v>3.2927746798744144E-4</v>
      </c>
      <c r="K288" s="17">
        <f t="shared" si="13"/>
        <v>408</v>
      </c>
      <c r="L288" s="16" cm="1">
        <f t="array" ref="L288">SUMPRODUCT(($K$2:$K$684&lt;=$K288)*($J$2:$J$684))</f>
        <v>0.94872236127330833</v>
      </c>
    </row>
    <row r="289" spans="2:12" ht="16.5" customHeight="1" x14ac:dyDescent="0.3">
      <c r="B289" s="8">
        <v>12000906</v>
      </c>
      <c r="C289" s="9" t="s">
        <v>605</v>
      </c>
      <c r="D289" s="10" t="s">
        <v>160</v>
      </c>
      <c r="E289" s="10" t="s">
        <v>606</v>
      </c>
      <c r="F289" s="10" t="s">
        <v>59</v>
      </c>
      <c r="G289" s="11">
        <v>5173261.6355099399</v>
      </c>
      <c r="H289" s="11">
        <v>1409760.76</v>
      </c>
      <c r="I289" s="15">
        <f t="shared" si="14"/>
        <v>3763500.8755099401</v>
      </c>
      <c r="J289" s="16">
        <f t="shared" si="12"/>
        <v>5.0285731638001637E-4</v>
      </c>
      <c r="K289" s="17">
        <f t="shared" si="13"/>
        <v>304</v>
      </c>
      <c r="L289" s="16" cm="1">
        <f t="array" ref="L289">SUMPRODUCT(($K$2:$K$684&lt;=$K289)*($J$2:$J$684))</f>
        <v>0.90664243793148047</v>
      </c>
    </row>
    <row r="290" spans="2:12" ht="16.5" customHeight="1" x14ac:dyDescent="0.3">
      <c r="B290" s="8">
        <v>12000914</v>
      </c>
      <c r="C290" s="9" t="s">
        <v>607</v>
      </c>
      <c r="D290" s="10" t="s">
        <v>160</v>
      </c>
      <c r="E290" s="10" t="s">
        <v>608</v>
      </c>
      <c r="F290" s="10" t="s">
        <v>178</v>
      </c>
      <c r="G290" s="11">
        <v>2680214.9402054702</v>
      </c>
      <c r="H290" s="11">
        <v>1356728.48</v>
      </c>
      <c r="I290" s="15">
        <f t="shared" si="14"/>
        <v>1323486.4602054702</v>
      </c>
      <c r="J290" s="16">
        <f t="shared" si="12"/>
        <v>1.768366400483523E-4</v>
      </c>
      <c r="K290" s="17">
        <f t="shared" si="13"/>
        <v>557</v>
      </c>
      <c r="L290" s="16" cm="1">
        <f t="array" ref="L290">SUMPRODUCT(($K$2:$K$684&lt;=$K290)*($J$2:$J$684))</f>
        <v>0.98636155308588525</v>
      </c>
    </row>
    <row r="291" spans="2:12" ht="16.5" customHeight="1" x14ac:dyDescent="0.3">
      <c r="B291" s="8">
        <v>12000916</v>
      </c>
      <c r="C291" s="9" t="s">
        <v>609</v>
      </c>
      <c r="D291" s="10" t="s">
        <v>160</v>
      </c>
      <c r="E291" s="10" t="s">
        <v>610</v>
      </c>
      <c r="F291" s="10" t="s">
        <v>86</v>
      </c>
      <c r="G291" s="11">
        <v>31484386</v>
      </c>
      <c r="H291" s="11">
        <v>4885515</v>
      </c>
      <c r="I291" s="15">
        <f t="shared" si="14"/>
        <v>26598871</v>
      </c>
      <c r="J291" s="16">
        <f t="shared" si="12"/>
        <v>3.5539879841228737E-3</v>
      </c>
      <c r="K291" s="17">
        <f t="shared" si="13"/>
        <v>65</v>
      </c>
      <c r="L291" s="16" cm="1">
        <f t="array" ref="L291">SUMPRODUCT(($K$2:$K$684&lt;=$K291)*($J$2:$J$684))</f>
        <v>0.64083267954366585</v>
      </c>
    </row>
    <row r="292" spans="2:12" ht="16.5" customHeight="1" x14ac:dyDescent="0.3">
      <c r="B292" s="8">
        <v>12000918</v>
      </c>
      <c r="C292" s="9" t="s">
        <v>611</v>
      </c>
      <c r="D292" s="10" t="s">
        <v>160</v>
      </c>
      <c r="E292" s="10" t="s">
        <v>612</v>
      </c>
      <c r="F292" s="10" t="s">
        <v>59</v>
      </c>
      <c r="G292" s="11">
        <v>7376526.5771361198</v>
      </c>
      <c r="H292" s="11">
        <v>1946913.4</v>
      </c>
      <c r="I292" s="15">
        <f t="shared" si="14"/>
        <v>5429613.1771361195</v>
      </c>
      <c r="J292" s="16">
        <f t="shared" si="12"/>
        <v>7.2547364848594466E-4</v>
      </c>
      <c r="K292" s="17">
        <f t="shared" si="13"/>
        <v>204</v>
      </c>
      <c r="L292" s="16" cm="1">
        <f t="array" ref="L292">SUMPRODUCT(($K$2:$K$684&lt;=$K292)*($J$2:$J$684))</f>
        <v>0.84612246459638729</v>
      </c>
    </row>
    <row r="293" spans="2:12" ht="16.5" customHeight="1" x14ac:dyDescent="0.3">
      <c r="B293" s="8">
        <v>12000921</v>
      </c>
      <c r="C293" s="9" t="s">
        <v>613</v>
      </c>
      <c r="D293" s="10" t="s">
        <v>160</v>
      </c>
      <c r="E293" s="10" t="s">
        <v>614</v>
      </c>
      <c r="F293" s="10" t="s">
        <v>19</v>
      </c>
      <c r="G293" s="11">
        <v>2953195.7387471502</v>
      </c>
      <c r="H293" s="11">
        <v>759772.68279999995</v>
      </c>
      <c r="I293" s="15">
        <f t="shared" si="14"/>
        <v>2193423.0559471501</v>
      </c>
      <c r="J293" s="16">
        <f t="shared" si="12"/>
        <v>2.9307255879147068E-4</v>
      </c>
      <c r="K293" s="17">
        <f t="shared" si="13"/>
        <v>445</v>
      </c>
      <c r="L293" s="16" cm="1">
        <f t="array" ref="L293">SUMPRODUCT(($K$2:$K$684&lt;=$K293)*($J$2:$J$684))</f>
        <v>0.96028372740183976</v>
      </c>
    </row>
    <row r="294" spans="2:12" ht="16.5" customHeight="1" x14ac:dyDescent="0.3">
      <c r="B294" s="8">
        <v>12000924</v>
      </c>
      <c r="C294" s="9" t="s">
        <v>615</v>
      </c>
      <c r="D294" s="10" t="s">
        <v>160</v>
      </c>
      <c r="E294" s="10" t="s">
        <v>616</v>
      </c>
      <c r="F294" s="10" t="s">
        <v>16</v>
      </c>
      <c r="G294" s="11">
        <v>28647002.857303798</v>
      </c>
      <c r="H294" s="11">
        <v>8381295.1624999996</v>
      </c>
      <c r="I294" s="15">
        <f t="shared" si="14"/>
        <v>20265707.694803797</v>
      </c>
      <c r="J294" s="16">
        <f t="shared" si="12"/>
        <v>2.7077871702554275E-3</v>
      </c>
      <c r="K294" s="17">
        <f t="shared" si="13"/>
        <v>76</v>
      </c>
      <c r="L294" s="16" cm="1">
        <f t="array" ref="L294">SUMPRODUCT(($K$2:$K$684&lt;=$K294)*($J$2:$J$684))</f>
        <v>0.67447102808908233</v>
      </c>
    </row>
    <row r="295" spans="2:12" ht="16.5" customHeight="1" x14ac:dyDescent="0.3">
      <c r="B295" s="8">
        <v>12000928</v>
      </c>
      <c r="C295" s="9" t="s">
        <v>617</v>
      </c>
      <c r="D295" s="10" t="s">
        <v>160</v>
      </c>
      <c r="E295" s="10" t="s">
        <v>618</v>
      </c>
      <c r="F295" s="10" t="s">
        <v>41</v>
      </c>
      <c r="G295" s="11">
        <v>1107552.6069226</v>
      </c>
      <c r="H295" s="11">
        <v>433902.29942224699</v>
      </c>
      <c r="I295" s="15">
        <f t="shared" si="14"/>
        <v>673650.30750035297</v>
      </c>
      <c r="J295" s="16">
        <f t="shared" si="12"/>
        <v>9.0009275143931237E-5</v>
      </c>
      <c r="K295" s="17">
        <f t="shared" si="13"/>
        <v>646</v>
      </c>
      <c r="L295" s="16" cm="1">
        <f t="array" ref="L295">SUMPRODUCT(($K$2:$K$684&lt;=$K295)*($J$2:$J$684))</f>
        <v>0.99790926644107847</v>
      </c>
    </row>
    <row r="296" spans="2:12" ht="16.5" customHeight="1" x14ac:dyDescent="0.3">
      <c r="B296" s="8">
        <v>12000935</v>
      </c>
      <c r="C296" s="9" t="s">
        <v>619</v>
      </c>
      <c r="D296" s="10" t="s">
        <v>160</v>
      </c>
      <c r="E296" s="10" t="s">
        <v>620</v>
      </c>
      <c r="F296" s="10" t="s">
        <v>79</v>
      </c>
      <c r="G296" s="11">
        <v>4412379</v>
      </c>
      <c r="H296" s="11">
        <v>864963</v>
      </c>
      <c r="I296" s="15">
        <f t="shared" si="14"/>
        <v>3547416</v>
      </c>
      <c r="J296" s="16">
        <f t="shared" si="12"/>
        <v>4.7398529955219632E-4</v>
      </c>
      <c r="K296" s="17">
        <f t="shared" si="13"/>
        <v>319</v>
      </c>
      <c r="L296" s="16" cm="1">
        <f t="array" ref="L296">SUMPRODUCT(($K$2:$K$684&lt;=$K296)*($J$2:$J$684))</f>
        <v>0.91400871535672801</v>
      </c>
    </row>
    <row r="297" spans="2:12" ht="16.5" customHeight="1" x14ac:dyDescent="0.3">
      <c r="B297" s="8">
        <v>12000952</v>
      </c>
      <c r="C297" s="9" t="s">
        <v>621</v>
      </c>
      <c r="D297" s="10" t="s">
        <v>160</v>
      </c>
      <c r="E297" s="10" t="s">
        <v>622</v>
      </c>
      <c r="F297" s="10" t="s">
        <v>27</v>
      </c>
      <c r="G297" s="11">
        <v>2846690</v>
      </c>
      <c r="H297" s="11">
        <v>676703</v>
      </c>
      <c r="I297" s="15">
        <f t="shared" si="14"/>
        <v>2169987</v>
      </c>
      <c r="J297" s="16">
        <f t="shared" si="12"/>
        <v>2.8994116794291163E-4</v>
      </c>
      <c r="K297" s="17">
        <f t="shared" si="13"/>
        <v>446</v>
      </c>
      <c r="L297" s="16" cm="1">
        <f t="array" ref="L297">SUMPRODUCT(($K$2:$K$684&lt;=$K297)*($J$2:$J$684))</f>
        <v>0.96057366856978266</v>
      </c>
    </row>
    <row r="298" spans="2:12" ht="16.5" customHeight="1" x14ac:dyDescent="0.3">
      <c r="B298" s="8">
        <v>12000966</v>
      </c>
      <c r="C298" s="9" t="s">
        <v>623</v>
      </c>
      <c r="D298" s="10" t="s">
        <v>160</v>
      </c>
      <c r="E298" s="10" t="s">
        <v>624</v>
      </c>
      <c r="F298" s="10" t="s">
        <v>59</v>
      </c>
      <c r="G298" s="11">
        <v>5021861.9842826398</v>
      </c>
      <c r="H298" s="11">
        <v>1678757.28856</v>
      </c>
      <c r="I298" s="15">
        <f t="shared" si="14"/>
        <v>3343104.6957226396</v>
      </c>
      <c r="J298" s="16">
        <f t="shared" si="12"/>
        <v>4.4668639951910049E-4</v>
      </c>
      <c r="K298" s="17">
        <f t="shared" si="13"/>
        <v>329</v>
      </c>
      <c r="L298" s="16" cm="1">
        <f t="array" ref="L298">SUMPRODUCT(($K$2:$K$684&lt;=$K298)*($J$2:$J$684))</f>
        <v>0.91865123260092618</v>
      </c>
    </row>
    <row r="299" spans="2:12" ht="16.5" customHeight="1" x14ac:dyDescent="0.3">
      <c r="B299" s="8">
        <v>12000970</v>
      </c>
      <c r="C299" s="9" t="s">
        <v>625</v>
      </c>
      <c r="D299" s="10" t="s">
        <v>160</v>
      </c>
      <c r="E299" s="10" t="s">
        <v>626</v>
      </c>
      <c r="F299" s="10" t="s">
        <v>79</v>
      </c>
      <c r="G299" s="11">
        <v>2773966</v>
      </c>
      <c r="H299" s="11">
        <v>768725</v>
      </c>
      <c r="I299" s="15">
        <f t="shared" si="14"/>
        <v>2005241</v>
      </c>
      <c r="J299" s="16">
        <f t="shared" si="12"/>
        <v>2.6792875604647034E-4</v>
      </c>
      <c r="K299" s="17">
        <f t="shared" si="13"/>
        <v>468</v>
      </c>
      <c r="L299" s="16" cm="1">
        <f t="array" ref="L299">SUMPRODUCT(($K$2:$K$684&lt;=$K299)*($J$2:$J$684))</f>
        <v>0.96668077167385758</v>
      </c>
    </row>
    <row r="300" spans="2:12" ht="16.5" customHeight="1" x14ac:dyDescent="0.3">
      <c r="B300" s="8">
        <v>12000975</v>
      </c>
      <c r="C300" s="9" t="s">
        <v>627</v>
      </c>
      <c r="D300" s="10" t="s">
        <v>160</v>
      </c>
      <c r="E300" s="10" t="s">
        <v>628</v>
      </c>
      <c r="F300" s="10" t="s">
        <v>41</v>
      </c>
      <c r="G300" s="11">
        <v>1048156.71216793</v>
      </c>
      <c r="H300" s="11">
        <v>459814.67</v>
      </c>
      <c r="I300" s="15">
        <f t="shared" si="14"/>
        <v>588342.04216792993</v>
      </c>
      <c r="J300" s="16">
        <f t="shared" si="12"/>
        <v>7.8610875943536693E-5</v>
      </c>
      <c r="K300" s="17">
        <f t="shared" si="13"/>
        <v>654</v>
      </c>
      <c r="L300" s="16" cm="1">
        <f t="array" ref="L300">SUMPRODUCT(($K$2:$K$684&lt;=$K300)*($J$2:$J$684))</f>
        <v>0.99857120513848385</v>
      </c>
    </row>
    <row r="301" spans="2:12" ht="16.5" customHeight="1" x14ac:dyDescent="0.3">
      <c r="B301" s="8">
        <v>12000977</v>
      </c>
      <c r="C301" s="9" t="s">
        <v>629</v>
      </c>
      <c r="D301" s="10" t="s">
        <v>160</v>
      </c>
      <c r="E301" s="10" t="s">
        <v>630</v>
      </c>
      <c r="F301" s="10" t="s">
        <v>86</v>
      </c>
      <c r="G301" s="11">
        <v>3733837</v>
      </c>
      <c r="H301" s="11">
        <v>674840</v>
      </c>
      <c r="I301" s="15">
        <f t="shared" si="14"/>
        <v>3058997</v>
      </c>
      <c r="J301" s="16">
        <f t="shared" si="12"/>
        <v>4.0872556513650213E-4</v>
      </c>
      <c r="K301" s="17">
        <f t="shared" si="13"/>
        <v>351</v>
      </c>
      <c r="L301" s="16" cm="1">
        <f t="array" ref="L301">SUMPRODUCT(($K$2:$K$684&lt;=$K301)*($J$2:$J$684))</f>
        <v>0.92807748630172426</v>
      </c>
    </row>
    <row r="302" spans="2:12" ht="16.5" customHeight="1" x14ac:dyDescent="0.3">
      <c r="B302" s="8">
        <v>12000993</v>
      </c>
      <c r="C302" s="9" t="s">
        <v>631</v>
      </c>
      <c r="D302" s="10" t="s">
        <v>160</v>
      </c>
      <c r="E302" s="10" t="s">
        <v>632</v>
      </c>
      <c r="F302" s="10" t="s">
        <v>95</v>
      </c>
      <c r="G302" s="11">
        <v>3009882</v>
      </c>
      <c r="H302" s="11">
        <v>994618</v>
      </c>
      <c r="I302" s="15">
        <f t="shared" si="14"/>
        <v>2015264</v>
      </c>
      <c r="J302" s="16">
        <f t="shared" si="12"/>
        <v>2.6926797159305743E-4</v>
      </c>
      <c r="K302" s="17">
        <f t="shared" si="13"/>
        <v>464</v>
      </c>
      <c r="L302" s="16" cm="1">
        <f t="array" ref="L302">SUMPRODUCT(($K$2:$K$684&lt;=$K302)*($J$2:$J$684))</f>
        <v>0.96560806681933409</v>
      </c>
    </row>
    <row r="303" spans="2:12" ht="16.5" customHeight="1" x14ac:dyDescent="0.3">
      <c r="B303" s="8">
        <v>12000995</v>
      </c>
      <c r="C303" s="9" t="s">
        <v>633</v>
      </c>
      <c r="D303" s="10" t="s">
        <v>160</v>
      </c>
      <c r="E303" s="10" t="s">
        <v>634</v>
      </c>
      <c r="F303" s="10" t="s">
        <v>24</v>
      </c>
      <c r="G303" s="11">
        <v>9558833</v>
      </c>
      <c r="H303" s="11">
        <v>2839605</v>
      </c>
      <c r="I303" s="15">
        <f t="shared" si="14"/>
        <v>6719228</v>
      </c>
      <c r="J303" s="16">
        <f t="shared" si="12"/>
        <v>8.9778455538890977E-4</v>
      </c>
      <c r="K303" s="17">
        <f t="shared" si="13"/>
        <v>171</v>
      </c>
      <c r="L303" s="16" cm="1">
        <f t="array" ref="L303">SUMPRODUCT(($K$2:$K$684&lt;=$K303)*($J$2:$J$684))</f>
        <v>0.81927859088602761</v>
      </c>
    </row>
    <row r="304" spans="2:12" ht="16.5" customHeight="1" x14ac:dyDescent="0.3">
      <c r="B304" s="8">
        <v>12000997</v>
      </c>
      <c r="C304" s="9" t="s">
        <v>635</v>
      </c>
      <c r="D304" s="10" t="s">
        <v>160</v>
      </c>
      <c r="E304" s="10" t="s">
        <v>636</v>
      </c>
      <c r="F304" s="10" t="s">
        <v>27</v>
      </c>
      <c r="G304" s="11">
        <v>18246300</v>
      </c>
      <c r="H304" s="11">
        <v>5385580</v>
      </c>
      <c r="I304" s="15">
        <f t="shared" si="14"/>
        <v>12860720</v>
      </c>
      <c r="J304" s="16">
        <f t="shared" si="12"/>
        <v>1.7183753531181351E-3</v>
      </c>
      <c r="K304" s="17">
        <f t="shared" si="13"/>
        <v>108</v>
      </c>
      <c r="L304" s="16" cm="1">
        <f t="array" ref="L304">SUMPRODUCT(($K$2:$K$684&lt;=$K304)*($J$2:$J$684))</f>
        <v>0.74355046746021702</v>
      </c>
    </row>
    <row r="305" spans="2:12" ht="16.5" customHeight="1" x14ac:dyDescent="0.3">
      <c r="B305" s="8">
        <v>12001001</v>
      </c>
      <c r="C305" s="9" t="s">
        <v>637</v>
      </c>
      <c r="D305" s="10" t="s">
        <v>160</v>
      </c>
      <c r="E305" s="10" t="s">
        <v>638</v>
      </c>
      <c r="F305" s="10" t="s">
        <v>24</v>
      </c>
      <c r="G305" s="11">
        <v>4173005.8265353199</v>
      </c>
      <c r="H305" s="11">
        <v>1033121.1525</v>
      </c>
      <c r="I305" s="15">
        <f t="shared" si="14"/>
        <v>3139884.6740353201</v>
      </c>
      <c r="J305" s="16">
        <f t="shared" si="12"/>
        <v>4.1953331038197423E-4</v>
      </c>
      <c r="K305" s="17">
        <f t="shared" si="13"/>
        <v>346</v>
      </c>
      <c r="L305" s="16" cm="1">
        <f t="array" ref="L305">SUMPRODUCT(($K$2:$K$684&lt;=$K305)*($J$2:$J$684))</f>
        <v>0.92601826655315134</v>
      </c>
    </row>
    <row r="306" spans="2:12" ht="16.5" customHeight="1" x14ac:dyDescent="0.3">
      <c r="B306" s="8">
        <v>12001008</v>
      </c>
      <c r="C306" s="9" t="s">
        <v>639</v>
      </c>
      <c r="D306" s="10" t="s">
        <v>160</v>
      </c>
      <c r="E306" s="10" t="s">
        <v>640</v>
      </c>
      <c r="F306" s="10" t="s">
        <v>95</v>
      </c>
      <c r="G306" s="11">
        <v>3584214</v>
      </c>
      <c r="H306" s="11">
        <v>1162248</v>
      </c>
      <c r="I306" s="15">
        <f t="shared" si="14"/>
        <v>2421966</v>
      </c>
      <c r="J306" s="16">
        <f t="shared" si="12"/>
        <v>3.2360915100321887E-4</v>
      </c>
      <c r="K306" s="17">
        <f t="shared" si="13"/>
        <v>418</v>
      </c>
      <c r="L306" s="16" cm="1">
        <f t="array" ref="L306">SUMPRODUCT(($K$2:$K$684&lt;=$K306)*($J$2:$J$684))</f>
        <v>0.95198054522955866</v>
      </c>
    </row>
    <row r="307" spans="2:12" ht="16.5" customHeight="1" x14ac:dyDescent="0.3">
      <c r="B307" s="8">
        <v>12001012</v>
      </c>
      <c r="C307" s="9" t="s">
        <v>641</v>
      </c>
      <c r="D307" s="10" t="s">
        <v>160</v>
      </c>
      <c r="E307" s="10" t="s">
        <v>642</v>
      </c>
      <c r="F307" s="10" t="s">
        <v>24</v>
      </c>
      <c r="G307" s="11">
        <v>2646695</v>
      </c>
      <c r="H307" s="11">
        <v>758460</v>
      </c>
      <c r="I307" s="15">
        <f t="shared" si="14"/>
        <v>1888235</v>
      </c>
      <c r="J307" s="16">
        <f t="shared" si="12"/>
        <v>2.5229508805844631E-4</v>
      </c>
      <c r="K307" s="17">
        <f t="shared" si="13"/>
        <v>486</v>
      </c>
      <c r="L307" s="16" cm="1">
        <f t="array" ref="L307">SUMPRODUCT(($K$2:$K$684&lt;=$K307)*($J$2:$J$684))</f>
        <v>0.97132601273578645</v>
      </c>
    </row>
    <row r="308" spans="2:12" ht="16.5" customHeight="1" x14ac:dyDescent="0.3">
      <c r="B308" s="8">
        <v>12001014</v>
      </c>
      <c r="C308" s="9" t="s">
        <v>643</v>
      </c>
      <c r="D308" s="10" t="s">
        <v>160</v>
      </c>
      <c r="E308" s="10" t="s">
        <v>644</v>
      </c>
      <c r="F308" s="10" t="s">
        <v>41</v>
      </c>
      <c r="G308" s="11">
        <v>7446359.5966673801</v>
      </c>
      <c r="H308" s="11">
        <v>2236067</v>
      </c>
      <c r="I308" s="15">
        <f t="shared" si="14"/>
        <v>5210292.5966673801</v>
      </c>
      <c r="J308" s="16">
        <f t="shared" si="12"/>
        <v>6.9616929539303507E-4</v>
      </c>
      <c r="K308" s="17">
        <f t="shared" si="13"/>
        <v>219</v>
      </c>
      <c r="L308" s="16" cm="1">
        <f t="array" ref="L308">SUMPRODUCT(($K$2:$K$684&lt;=$K308)*($J$2:$J$684))</f>
        <v>0.85673118900130085</v>
      </c>
    </row>
    <row r="309" spans="2:12" ht="16.5" customHeight="1" x14ac:dyDescent="0.3">
      <c r="B309" s="8">
        <v>12001027</v>
      </c>
      <c r="C309" s="9" t="s">
        <v>645</v>
      </c>
      <c r="D309" s="10" t="s">
        <v>160</v>
      </c>
      <c r="E309" s="10" t="s">
        <v>646</v>
      </c>
      <c r="F309" s="10" t="s">
        <v>24</v>
      </c>
      <c r="G309" s="11">
        <v>3528855</v>
      </c>
      <c r="H309" s="11">
        <v>1096050</v>
      </c>
      <c r="I309" s="15">
        <f t="shared" si="14"/>
        <v>2432805</v>
      </c>
      <c r="J309" s="16">
        <f t="shared" si="12"/>
        <v>3.2505739577119822E-4</v>
      </c>
      <c r="K309" s="17">
        <f t="shared" si="13"/>
        <v>415</v>
      </c>
      <c r="L309" s="16" cm="1">
        <f t="array" ref="L309">SUMPRODUCT(($K$2:$K$684&lt;=$K309)*($J$2:$J$684))</f>
        <v>0.95100806381528569</v>
      </c>
    </row>
    <row r="310" spans="2:12" ht="16.5" customHeight="1" x14ac:dyDescent="0.3">
      <c r="B310" s="8">
        <v>12001028</v>
      </c>
      <c r="C310" s="9" t="s">
        <v>647</v>
      </c>
      <c r="D310" s="10" t="s">
        <v>160</v>
      </c>
      <c r="E310" s="10" t="s">
        <v>648</v>
      </c>
      <c r="F310" s="10" t="s">
        <v>16</v>
      </c>
      <c r="G310" s="11">
        <v>5186054.3167919302</v>
      </c>
      <c r="H310" s="11">
        <v>1220129.3</v>
      </c>
      <c r="I310" s="15">
        <f t="shared" si="14"/>
        <v>3965925.0167919304</v>
      </c>
      <c r="J310" s="16">
        <f t="shared" si="12"/>
        <v>5.2990406456013966E-4</v>
      </c>
      <c r="K310" s="17">
        <f t="shared" si="13"/>
        <v>291</v>
      </c>
      <c r="L310" s="16" cm="1">
        <f t="array" ref="L310">SUMPRODUCT(($K$2:$K$684&lt;=$K310)*($J$2:$J$684))</f>
        <v>0.89991365763858167</v>
      </c>
    </row>
    <row r="311" spans="2:12" ht="16.5" customHeight="1" x14ac:dyDescent="0.3">
      <c r="B311" s="8">
        <v>12001030</v>
      </c>
      <c r="C311" s="9" t="s">
        <v>649</v>
      </c>
      <c r="D311" s="10" t="s">
        <v>160</v>
      </c>
      <c r="E311" s="10" t="s">
        <v>650</v>
      </c>
      <c r="F311" s="10" t="s">
        <v>19</v>
      </c>
      <c r="G311" s="11">
        <v>1565298.5737948399</v>
      </c>
      <c r="H311" s="11">
        <v>546764.23</v>
      </c>
      <c r="I311" s="15">
        <f t="shared" si="14"/>
        <v>1018534.3437948399</v>
      </c>
      <c r="J311" s="16">
        <f t="shared" si="12"/>
        <v>1.3609069419763482E-4</v>
      </c>
      <c r="K311" s="17">
        <f t="shared" si="13"/>
        <v>593</v>
      </c>
      <c r="L311" s="16" cm="1">
        <f t="array" ref="L311">SUMPRODUCT(($K$2:$K$684&lt;=$K311)*($J$2:$J$684))</f>
        <v>0.99189696909496528</v>
      </c>
    </row>
    <row r="312" spans="2:12" ht="16.5" customHeight="1" x14ac:dyDescent="0.3">
      <c r="B312" s="8">
        <v>12001035</v>
      </c>
      <c r="C312" s="9" t="s">
        <v>651</v>
      </c>
      <c r="D312" s="10" t="s">
        <v>160</v>
      </c>
      <c r="E312" s="10" t="s">
        <v>652</v>
      </c>
      <c r="F312" s="10" t="s">
        <v>24</v>
      </c>
      <c r="G312" s="11">
        <v>1420067</v>
      </c>
      <c r="H312" s="11">
        <v>671362</v>
      </c>
      <c r="I312" s="15">
        <f t="shared" si="14"/>
        <v>748705</v>
      </c>
      <c r="J312" s="16">
        <f t="shared" si="12"/>
        <v>1.0003765098348407E-4</v>
      </c>
      <c r="K312" s="17">
        <f t="shared" si="13"/>
        <v>634</v>
      </c>
      <c r="L312" s="16" cm="1">
        <f t="array" ref="L312">SUMPRODUCT(($K$2:$K$684&lt;=$K312)*($J$2:$J$684))</f>
        <v>0.99678806497657757</v>
      </c>
    </row>
    <row r="313" spans="2:12" ht="16.5" customHeight="1" x14ac:dyDescent="0.3">
      <c r="B313" s="8">
        <v>12001044</v>
      </c>
      <c r="C313" s="9" t="s">
        <v>653</v>
      </c>
      <c r="D313" s="10" t="s">
        <v>160</v>
      </c>
      <c r="E313" s="10" t="s">
        <v>654</v>
      </c>
      <c r="F313" s="10" t="s">
        <v>24</v>
      </c>
      <c r="G313" s="11">
        <v>6561422</v>
      </c>
      <c r="H313" s="11">
        <v>2024520</v>
      </c>
      <c r="I313" s="15">
        <f t="shared" si="14"/>
        <v>4536902</v>
      </c>
      <c r="J313" s="16">
        <f t="shared" si="12"/>
        <v>6.0619472131516537E-4</v>
      </c>
      <c r="K313" s="17">
        <f t="shared" si="13"/>
        <v>251</v>
      </c>
      <c r="L313" s="16" cm="1">
        <f t="array" ref="L313">SUMPRODUCT(($K$2:$K$684&lt;=$K313)*($J$2:$J$684))</f>
        <v>0.87729892053302039</v>
      </c>
    </row>
    <row r="314" spans="2:12" ht="16.5" customHeight="1" x14ac:dyDescent="0.3">
      <c r="B314" s="8">
        <v>12001048</v>
      </c>
      <c r="C314" s="9" t="s">
        <v>655</v>
      </c>
      <c r="D314" s="10" t="s">
        <v>160</v>
      </c>
      <c r="E314" s="10" t="s">
        <v>656</v>
      </c>
      <c r="F314" s="10" t="s">
        <v>33</v>
      </c>
      <c r="G314" s="11">
        <v>1687165</v>
      </c>
      <c r="H314" s="11">
        <v>796258</v>
      </c>
      <c r="I314" s="15">
        <f t="shared" si="14"/>
        <v>890907</v>
      </c>
      <c r="J314" s="16">
        <f t="shared" si="12"/>
        <v>1.1903786341047923E-4</v>
      </c>
      <c r="K314" s="17">
        <f t="shared" si="13"/>
        <v>614</v>
      </c>
      <c r="L314" s="16" cm="1">
        <f t="array" ref="L314">SUMPRODUCT(($K$2:$K$684&lt;=$K314)*($J$2:$J$684))</f>
        <v>0.99456975300039852</v>
      </c>
    </row>
    <row r="315" spans="2:12" ht="16.5" customHeight="1" x14ac:dyDescent="0.3">
      <c r="B315" s="8">
        <v>12001055</v>
      </c>
      <c r="C315" s="9" t="s">
        <v>657</v>
      </c>
      <c r="D315" s="10" t="s">
        <v>160</v>
      </c>
      <c r="E315" s="10" t="s">
        <v>658</v>
      </c>
      <c r="F315" s="10" t="s">
        <v>27</v>
      </c>
      <c r="G315" s="11">
        <v>4357636</v>
      </c>
      <c r="H315" s="11">
        <v>1313511</v>
      </c>
      <c r="I315" s="15">
        <f t="shared" si="14"/>
        <v>3044125</v>
      </c>
      <c r="J315" s="16">
        <f t="shared" si="12"/>
        <v>4.0673845413093069E-4</v>
      </c>
      <c r="K315" s="17">
        <f t="shared" si="13"/>
        <v>352</v>
      </c>
      <c r="L315" s="16" cm="1">
        <f t="array" ref="L315">SUMPRODUCT(($K$2:$K$684&lt;=$K315)*($J$2:$J$684))</f>
        <v>0.92848422475585524</v>
      </c>
    </row>
    <row r="316" spans="2:12" ht="16.5" customHeight="1" x14ac:dyDescent="0.3">
      <c r="B316" s="8">
        <v>12001058</v>
      </c>
      <c r="C316" s="9" t="s">
        <v>659</v>
      </c>
      <c r="D316" s="10" t="s">
        <v>160</v>
      </c>
      <c r="E316" s="10" t="s">
        <v>660</v>
      </c>
      <c r="F316" s="10" t="s">
        <v>27</v>
      </c>
      <c r="G316" s="11">
        <v>2714037</v>
      </c>
      <c r="H316" s="11">
        <v>1068684</v>
      </c>
      <c r="I316" s="15">
        <f t="shared" si="14"/>
        <v>1645353</v>
      </c>
      <c r="J316" s="16">
        <f t="shared" si="12"/>
        <v>2.1984259375672457E-4</v>
      </c>
      <c r="K316" s="17">
        <f t="shared" si="13"/>
        <v>512</v>
      </c>
      <c r="L316" s="16" cm="1">
        <f t="array" ref="L316">SUMPRODUCT(($K$2:$K$684&lt;=$K316)*($J$2:$J$684))</f>
        <v>0.97746046104094697</v>
      </c>
    </row>
    <row r="317" spans="2:12" ht="16.5" customHeight="1" x14ac:dyDescent="0.3">
      <c r="B317" s="8">
        <v>12001065</v>
      </c>
      <c r="C317" s="9" t="s">
        <v>661</v>
      </c>
      <c r="D317" s="10" t="s">
        <v>160</v>
      </c>
      <c r="E317" s="10" t="s">
        <v>662</v>
      </c>
      <c r="F317" s="10" t="s">
        <v>27</v>
      </c>
      <c r="G317" s="11">
        <v>11153465</v>
      </c>
      <c r="H317" s="11">
        <v>3001383</v>
      </c>
      <c r="I317" s="15">
        <f t="shared" si="14"/>
        <v>8152082</v>
      </c>
      <c r="J317" s="16">
        <f t="shared" si="12"/>
        <v>1.0892342563556311E-3</v>
      </c>
      <c r="K317" s="17">
        <f t="shared" si="13"/>
        <v>146</v>
      </c>
      <c r="L317" s="16" cm="1">
        <f t="array" ref="L317">SUMPRODUCT(($K$2:$K$684&lt;=$K317)*($J$2:$J$684))</f>
        <v>0.79462713680744934</v>
      </c>
    </row>
    <row r="318" spans="2:12" ht="16.5" customHeight="1" x14ac:dyDescent="0.3">
      <c r="B318" s="8">
        <v>12001073</v>
      </c>
      <c r="C318" s="9" t="s">
        <v>663</v>
      </c>
      <c r="D318" s="10" t="s">
        <v>160</v>
      </c>
      <c r="E318" s="10" t="s">
        <v>664</v>
      </c>
      <c r="F318" s="10" t="s">
        <v>19</v>
      </c>
      <c r="G318" s="11">
        <v>1611403.9608971199</v>
      </c>
      <c r="H318" s="11">
        <v>369048.49</v>
      </c>
      <c r="I318" s="15">
        <f t="shared" si="14"/>
        <v>1242355.47089712</v>
      </c>
      <c r="J318" s="16">
        <f t="shared" si="12"/>
        <v>1.6599638441713104E-4</v>
      </c>
      <c r="K318" s="17">
        <f t="shared" si="13"/>
        <v>563</v>
      </c>
      <c r="L318" s="16" cm="1">
        <f t="array" ref="L318">SUMPRODUCT(($K$2:$K$684&lt;=$K318)*($J$2:$J$684))</f>
        <v>0.98738552358668474</v>
      </c>
    </row>
    <row r="319" spans="2:12" ht="16.5" customHeight="1" x14ac:dyDescent="0.3">
      <c r="B319" s="8">
        <v>12001074</v>
      </c>
      <c r="C319" s="9" t="s">
        <v>665</v>
      </c>
      <c r="D319" s="10" t="s">
        <v>160</v>
      </c>
      <c r="E319" s="10" t="s">
        <v>666</v>
      </c>
      <c r="F319" s="10" t="s">
        <v>33</v>
      </c>
      <c r="G319" s="11">
        <v>4097558</v>
      </c>
      <c r="H319" s="11">
        <v>876337</v>
      </c>
      <c r="I319" s="15">
        <f t="shared" si="14"/>
        <v>3221221</v>
      </c>
      <c r="J319" s="16">
        <f t="shared" si="12"/>
        <v>4.3040100191486574E-4</v>
      </c>
      <c r="K319" s="17">
        <f t="shared" si="13"/>
        <v>339</v>
      </c>
      <c r="L319" s="16" cm="1">
        <f t="array" ref="L319">SUMPRODUCT(($K$2:$K$684&lt;=$K319)*($J$2:$J$684))</f>
        <v>0.92304331487247582</v>
      </c>
    </row>
    <row r="320" spans="2:12" ht="16.5" customHeight="1" x14ac:dyDescent="0.3">
      <c r="B320" s="8">
        <v>12001079</v>
      </c>
      <c r="C320" s="9" t="s">
        <v>667</v>
      </c>
      <c r="D320" s="10" t="s">
        <v>160</v>
      </c>
      <c r="E320" s="10" t="s">
        <v>668</v>
      </c>
      <c r="F320" s="10" t="s">
        <v>24</v>
      </c>
      <c r="G320" s="11">
        <v>3245597</v>
      </c>
      <c r="H320" s="11">
        <v>472388</v>
      </c>
      <c r="I320" s="15">
        <f t="shared" si="14"/>
        <v>2773209</v>
      </c>
      <c r="J320" s="16">
        <f t="shared" si="12"/>
        <v>3.7054021817171901E-4</v>
      </c>
      <c r="K320" s="17">
        <f t="shared" si="13"/>
        <v>371</v>
      </c>
      <c r="L320" s="16" cm="1">
        <f t="array" ref="L320">SUMPRODUCT(($K$2:$K$684&lt;=$K320)*($J$2:$J$684))</f>
        <v>0.93589707166500558</v>
      </c>
    </row>
    <row r="321" spans="2:12" ht="16.5" customHeight="1" x14ac:dyDescent="0.3">
      <c r="B321" s="8">
        <v>12001083</v>
      </c>
      <c r="C321" s="9" t="s">
        <v>669</v>
      </c>
      <c r="D321" s="10" t="s">
        <v>160</v>
      </c>
      <c r="E321" s="10" t="s">
        <v>670</v>
      </c>
      <c r="F321" s="10" t="s">
        <v>59</v>
      </c>
      <c r="G321" s="11">
        <v>4123336.2704317798</v>
      </c>
      <c r="H321" s="11">
        <v>1654281.22248</v>
      </c>
      <c r="I321" s="15">
        <f t="shared" si="14"/>
        <v>2469055.0479517798</v>
      </c>
      <c r="J321" s="16">
        <f t="shared" si="12"/>
        <v>3.2990091844719839E-4</v>
      </c>
      <c r="K321" s="17">
        <f t="shared" si="13"/>
        <v>404</v>
      </c>
      <c r="L321" s="16" cm="1">
        <f t="array" ref="L321">SUMPRODUCT(($K$2:$K$684&lt;=$K321)*($J$2:$J$684))</f>
        <v>0.94740454792237494</v>
      </c>
    </row>
    <row r="322" spans="2:12" ht="16.5" customHeight="1" x14ac:dyDescent="0.3">
      <c r="B322" s="8">
        <v>12001084</v>
      </c>
      <c r="C322" s="9" t="s">
        <v>671</v>
      </c>
      <c r="D322" s="10" t="s">
        <v>160</v>
      </c>
      <c r="E322" s="10" t="s">
        <v>672</v>
      </c>
      <c r="F322" s="10" t="s">
        <v>59</v>
      </c>
      <c r="G322" s="11">
        <v>1471399.66850881</v>
      </c>
      <c r="H322" s="11">
        <v>345433.72499999998</v>
      </c>
      <c r="I322" s="15">
        <f t="shared" si="14"/>
        <v>1125965.9435088099</v>
      </c>
      <c r="J322" s="16">
        <f t="shared" ref="J322:J385" si="15">I322/SUM($I$2:$I$684)</f>
        <v>1.504450859497715E-4</v>
      </c>
      <c r="K322" s="17">
        <f t="shared" ref="K322:K385" si="16">RANK(J322,$J$2:$J$684,0)</f>
        <v>579</v>
      </c>
      <c r="L322" s="16" cm="1">
        <f t="array" ref="L322">SUMPRODUCT(($K$2:$K$684&lt;=$K322)*($J$2:$J$684))</f>
        <v>0.98989665077271682</v>
      </c>
    </row>
    <row r="323" spans="2:12" ht="16.5" customHeight="1" x14ac:dyDescent="0.3">
      <c r="B323" s="8">
        <v>12001088</v>
      </c>
      <c r="C323" s="9" t="s">
        <v>673</v>
      </c>
      <c r="D323" s="10" t="s">
        <v>160</v>
      </c>
      <c r="E323" s="10" t="s">
        <v>674</v>
      </c>
      <c r="F323" s="10" t="s">
        <v>41</v>
      </c>
      <c r="G323" s="11">
        <v>6275679.7000000002</v>
      </c>
      <c r="H323" s="11">
        <v>2087858.95</v>
      </c>
      <c r="I323" s="15">
        <f t="shared" ref="I323:I386" si="17">G323-H323</f>
        <v>4187820.75</v>
      </c>
      <c r="J323" s="16">
        <f t="shared" si="15"/>
        <v>5.595524947340976E-4</v>
      </c>
      <c r="K323" s="17">
        <f t="shared" si="16"/>
        <v>274</v>
      </c>
      <c r="L323" s="16" cm="1">
        <f t="array" ref="L323">SUMPRODUCT(($K$2:$K$684&lt;=$K323)*($J$2:$J$684))</f>
        <v>0.89066960338820644</v>
      </c>
    </row>
    <row r="324" spans="2:12" ht="16.5" customHeight="1" x14ac:dyDescent="0.3">
      <c r="B324" s="8">
        <v>12001095</v>
      </c>
      <c r="C324" s="9" t="s">
        <v>675</v>
      </c>
      <c r="D324" s="10" t="s">
        <v>160</v>
      </c>
      <c r="E324" s="10" t="s">
        <v>676</v>
      </c>
      <c r="F324" s="10" t="s">
        <v>24</v>
      </c>
      <c r="G324" s="11">
        <v>1214044</v>
      </c>
      <c r="H324" s="11">
        <v>593157</v>
      </c>
      <c r="I324" s="15">
        <f t="shared" si="17"/>
        <v>620887</v>
      </c>
      <c r="J324" s="16">
        <f t="shared" si="15"/>
        <v>8.2959345812012045E-5</v>
      </c>
      <c r="K324" s="17">
        <f t="shared" si="16"/>
        <v>650</v>
      </c>
      <c r="L324" s="16" cm="1">
        <f t="array" ref="L324">SUMPRODUCT(($K$2:$K$684&lt;=$K324)*($J$2:$J$684))</f>
        <v>0.99824754909660895</v>
      </c>
    </row>
    <row r="325" spans="2:12" ht="16.5" customHeight="1" x14ac:dyDescent="0.3">
      <c r="B325" s="8">
        <v>12001100</v>
      </c>
      <c r="C325" s="9" t="s">
        <v>677</v>
      </c>
      <c r="D325" s="10" t="s">
        <v>160</v>
      </c>
      <c r="E325" s="10" t="s">
        <v>678</v>
      </c>
      <c r="F325" s="10" t="s">
        <v>79</v>
      </c>
      <c r="G325" s="11">
        <v>2750513</v>
      </c>
      <c r="H325" s="11">
        <v>846807</v>
      </c>
      <c r="I325" s="15">
        <f t="shared" si="17"/>
        <v>1903706</v>
      </c>
      <c r="J325" s="16">
        <f t="shared" si="15"/>
        <v>2.5436223399491725E-4</v>
      </c>
      <c r="K325" s="17">
        <f t="shared" si="16"/>
        <v>480</v>
      </c>
      <c r="L325" s="16" cm="1">
        <f t="array" ref="L325">SUMPRODUCT(($K$2:$K$684&lt;=$K325)*($J$2:$J$684))</f>
        <v>0.9698059607060624</v>
      </c>
    </row>
    <row r="326" spans="2:12" ht="16.5" customHeight="1" x14ac:dyDescent="0.3">
      <c r="B326" s="8">
        <v>12001104</v>
      </c>
      <c r="C326" s="9" t="s">
        <v>679</v>
      </c>
      <c r="D326" s="10" t="s">
        <v>160</v>
      </c>
      <c r="E326" s="10" t="s">
        <v>680</v>
      </c>
      <c r="F326" s="10" t="s">
        <v>41</v>
      </c>
      <c r="G326" s="11">
        <v>4706652</v>
      </c>
      <c r="H326" s="11">
        <v>1383408.43</v>
      </c>
      <c r="I326" s="15">
        <f t="shared" si="17"/>
        <v>3323243.5700000003</v>
      </c>
      <c r="J326" s="16">
        <f t="shared" si="15"/>
        <v>4.4403267026234321E-4</v>
      </c>
      <c r="K326" s="17">
        <f t="shared" si="16"/>
        <v>333</v>
      </c>
      <c r="L326" s="16" cm="1">
        <f t="array" ref="L326">SUMPRODUCT(($K$2:$K$684&lt;=$K326)*($J$2:$J$684))</f>
        <v>0.92043190186649393</v>
      </c>
    </row>
    <row r="327" spans="2:12" ht="16.5" customHeight="1" x14ac:dyDescent="0.3">
      <c r="B327" s="8">
        <v>12001109</v>
      </c>
      <c r="C327" s="9" t="s">
        <v>681</v>
      </c>
      <c r="D327" s="10" t="s">
        <v>160</v>
      </c>
      <c r="E327" s="10" t="s">
        <v>682</v>
      </c>
      <c r="F327" s="10" t="s">
        <v>27</v>
      </c>
      <c r="G327" s="11">
        <v>30095192</v>
      </c>
      <c r="H327" s="11">
        <v>9080147</v>
      </c>
      <c r="I327" s="15">
        <f t="shared" si="17"/>
        <v>21015045</v>
      </c>
      <c r="J327" s="16">
        <f t="shared" si="15"/>
        <v>2.8079093062183531E-3</v>
      </c>
      <c r="K327" s="17">
        <f t="shared" si="16"/>
        <v>72</v>
      </c>
      <c r="L327" s="16" cm="1">
        <f t="array" ref="L327">SUMPRODUCT(($K$2:$K$684&lt;=$K327)*($J$2:$J$684))</f>
        <v>0.66353832006686042</v>
      </c>
    </row>
    <row r="328" spans="2:12" ht="16.5" customHeight="1" x14ac:dyDescent="0.3">
      <c r="B328" s="8">
        <v>12001119</v>
      </c>
      <c r="C328" s="9" t="s">
        <v>683</v>
      </c>
      <c r="D328" s="10" t="s">
        <v>160</v>
      </c>
      <c r="E328" s="10" t="s">
        <v>684</v>
      </c>
      <c r="F328" s="10" t="s">
        <v>41</v>
      </c>
      <c r="G328" s="11">
        <v>754593.61074282404</v>
      </c>
      <c r="H328" s="11">
        <v>296339.28731718101</v>
      </c>
      <c r="I328" s="15">
        <f t="shared" si="17"/>
        <v>458254.32342564303</v>
      </c>
      <c r="J328" s="16">
        <f t="shared" si="15"/>
        <v>6.1229304022982495E-5</v>
      </c>
      <c r="K328" s="17">
        <f t="shared" si="16"/>
        <v>667</v>
      </c>
      <c r="L328" s="16" cm="1">
        <f t="array" ref="L328">SUMPRODUCT(($K$2:$K$684&lt;=$K328)*($J$2:$J$684))</f>
        <v>0.99944626040270956</v>
      </c>
    </row>
    <row r="329" spans="2:12" ht="16.5" customHeight="1" x14ac:dyDescent="0.3">
      <c r="B329" s="8">
        <v>12001121</v>
      </c>
      <c r="C329" s="9" t="s">
        <v>685</v>
      </c>
      <c r="D329" s="10" t="s">
        <v>160</v>
      </c>
      <c r="E329" s="10" t="s">
        <v>686</v>
      </c>
      <c r="F329" s="10" t="s">
        <v>24</v>
      </c>
      <c r="G329" s="11">
        <v>3198836</v>
      </c>
      <c r="H329" s="11">
        <v>573614</v>
      </c>
      <c r="I329" s="15">
        <f t="shared" si="17"/>
        <v>2625222</v>
      </c>
      <c r="J329" s="16">
        <f t="shared" si="15"/>
        <v>3.5076704735531887E-4</v>
      </c>
      <c r="K329" s="17">
        <f t="shared" si="16"/>
        <v>387</v>
      </c>
      <c r="L329" s="16" cm="1">
        <f t="array" ref="L329">SUMPRODUCT(($K$2:$K$684&lt;=$K329)*($J$2:$J$684))</f>
        <v>0.94162613374745308</v>
      </c>
    </row>
    <row r="330" spans="2:12" ht="16.5" customHeight="1" x14ac:dyDescent="0.3">
      <c r="B330" s="8">
        <v>12001123</v>
      </c>
      <c r="C330" s="9" t="s">
        <v>687</v>
      </c>
      <c r="D330" s="10" t="s">
        <v>160</v>
      </c>
      <c r="E330" s="10" t="s">
        <v>688</v>
      </c>
      <c r="F330" s="10" t="s">
        <v>59</v>
      </c>
      <c r="G330" s="11">
        <v>7476255.8796882797</v>
      </c>
      <c r="H330" s="11">
        <v>1638338.077</v>
      </c>
      <c r="I330" s="15">
        <f t="shared" si="17"/>
        <v>5837917.8026882801</v>
      </c>
      <c r="J330" s="16">
        <f t="shared" si="15"/>
        <v>7.8002896149431135E-4</v>
      </c>
      <c r="K330" s="17">
        <f t="shared" si="16"/>
        <v>196</v>
      </c>
      <c r="L330" s="16" cm="1">
        <f t="array" ref="L330">SUMPRODUCT(($K$2:$K$684&lt;=$K330)*($J$2:$J$684))</f>
        <v>0.84018366450244764</v>
      </c>
    </row>
    <row r="331" spans="2:12" ht="16.5" customHeight="1" x14ac:dyDescent="0.3">
      <c r="B331" s="8">
        <v>12001128</v>
      </c>
      <c r="C331" s="9" t="s">
        <v>689</v>
      </c>
      <c r="D331" s="10" t="s">
        <v>160</v>
      </c>
      <c r="E331" s="10" t="s">
        <v>690</v>
      </c>
      <c r="F331" s="10" t="s">
        <v>41</v>
      </c>
      <c r="G331" s="11">
        <v>5162691.5998213803</v>
      </c>
      <c r="H331" s="11">
        <v>2200512</v>
      </c>
      <c r="I331" s="15">
        <f t="shared" si="17"/>
        <v>2962179.5998213803</v>
      </c>
      <c r="J331" s="16">
        <f t="shared" si="15"/>
        <v>3.9578938160868136E-4</v>
      </c>
      <c r="K331" s="17">
        <f t="shared" si="16"/>
        <v>358</v>
      </c>
      <c r="L331" s="16" cm="1">
        <f t="array" ref="L331">SUMPRODUCT(($K$2:$K$684&lt;=$K331)*($J$2:$J$684))</f>
        <v>0.93088714953683394</v>
      </c>
    </row>
    <row r="332" spans="2:12" ht="16.5" customHeight="1" x14ac:dyDescent="0.3">
      <c r="B332" s="8">
        <v>12001130</v>
      </c>
      <c r="C332" s="9" t="s">
        <v>691</v>
      </c>
      <c r="D332" s="10" t="s">
        <v>160</v>
      </c>
      <c r="E332" s="10" t="s">
        <v>692</v>
      </c>
      <c r="F332" s="10" t="s">
        <v>41</v>
      </c>
      <c r="G332" s="11">
        <v>11478354.010901099</v>
      </c>
      <c r="H332" s="11">
        <v>2570285.64</v>
      </c>
      <c r="I332" s="15">
        <f t="shared" si="17"/>
        <v>8908068.3709010985</v>
      </c>
      <c r="J332" s="16">
        <f t="shared" si="15"/>
        <v>1.1902448021920752E-3</v>
      </c>
      <c r="K332" s="17">
        <f t="shared" si="16"/>
        <v>138</v>
      </c>
      <c r="L332" s="16" cm="1">
        <f t="array" ref="L332">SUMPRODUCT(($K$2:$K$684&lt;=$K332)*($J$2:$J$684))</f>
        <v>0.78567094735963094</v>
      </c>
    </row>
    <row r="333" spans="2:12" ht="16.5" customHeight="1" x14ac:dyDescent="0.3">
      <c r="B333" s="8">
        <v>12001136</v>
      </c>
      <c r="C333" s="9" t="s">
        <v>693</v>
      </c>
      <c r="D333" s="10" t="s">
        <v>160</v>
      </c>
      <c r="E333" s="10" t="s">
        <v>694</v>
      </c>
      <c r="F333" s="10" t="s">
        <v>86</v>
      </c>
      <c r="G333" s="11">
        <v>3409873</v>
      </c>
      <c r="H333" s="11">
        <v>1477953</v>
      </c>
      <c r="I333" s="15">
        <f t="shared" si="17"/>
        <v>1931920</v>
      </c>
      <c r="J333" s="16">
        <f t="shared" si="15"/>
        <v>2.5813202621594961E-4</v>
      </c>
      <c r="K333" s="17">
        <f t="shared" si="16"/>
        <v>477</v>
      </c>
      <c r="L333" s="16" cm="1">
        <f t="array" ref="L333">SUMPRODUCT(($K$2:$K$684&lt;=$K333)*($J$2:$J$684))</f>
        <v>0.96903948361430847</v>
      </c>
    </row>
    <row r="334" spans="2:12" ht="16.5" customHeight="1" x14ac:dyDescent="0.3">
      <c r="B334" s="8">
        <v>12001138</v>
      </c>
      <c r="C334" s="9" t="s">
        <v>695</v>
      </c>
      <c r="D334" s="10" t="s">
        <v>160</v>
      </c>
      <c r="E334" s="10" t="s">
        <v>696</v>
      </c>
      <c r="F334" s="10" t="s">
        <v>27</v>
      </c>
      <c r="G334" s="11">
        <v>3284594</v>
      </c>
      <c r="H334" s="11">
        <v>1071738</v>
      </c>
      <c r="I334" s="15">
        <f t="shared" si="17"/>
        <v>2212856</v>
      </c>
      <c r="J334" s="16">
        <f t="shared" si="15"/>
        <v>2.956690768790226E-4</v>
      </c>
      <c r="K334" s="17">
        <f t="shared" si="16"/>
        <v>441</v>
      </c>
      <c r="L334" s="16" cm="1">
        <f t="array" ref="L334">SUMPRODUCT(($K$2:$K$684&lt;=$K334)*($J$2:$J$684))</f>
        <v>0.95910712070201365</v>
      </c>
    </row>
    <row r="335" spans="2:12" ht="16.5" customHeight="1" x14ac:dyDescent="0.3">
      <c r="B335" s="8">
        <v>12001139</v>
      </c>
      <c r="C335" s="9" t="s">
        <v>697</v>
      </c>
      <c r="D335" s="10" t="s">
        <v>160</v>
      </c>
      <c r="E335" s="10" t="s">
        <v>698</v>
      </c>
      <c r="F335" s="10" t="s">
        <v>19</v>
      </c>
      <c r="G335" s="11">
        <v>12294224.548264399</v>
      </c>
      <c r="H335" s="11">
        <v>2789853</v>
      </c>
      <c r="I335" s="15">
        <f t="shared" si="17"/>
        <v>9504371.5482643992</v>
      </c>
      <c r="J335" s="16">
        <f t="shared" si="15"/>
        <v>1.2699193991794232E-3</v>
      </c>
      <c r="K335" s="17">
        <f t="shared" si="16"/>
        <v>132</v>
      </c>
      <c r="L335" s="16" cm="1">
        <f t="array" ref="L335">SUMPRODUCT(($K$2:$K$684&lt;=$K335)*($J$2:$J$684))</f>
        <v>0.77836486184860532</v>
      </c>
    </row>
    <row r="336" spans="2:12" ht="16.5" customHeight="1" x14ac:dyDescent="0.3">
      <c r="B336" s="8">
        <v>12001141</v>
      </c>
      <c r="C336" s="9" t="s">
        <v>699</v>
      </c>
      <c r="D336" s="10" t="s">
        <v>160</v>
      </c>
      <c r="E336" s="10" t="s">
        <v>700</v>
      </c>
      <c r="F336" s="10" t="s">
        <v>95</v>
      </c>
      <c r="G336" s="11">
        <v>3603671</v>
      </c>
      <c r="H336" s="11">
        <v>1134974</v>
      </c>
      <c r="I336" s="15">
        <f t="shared" si="17"/>
        <v>2468697</v>
      </c>
      <c r="J336" s="16">
        <f t="shared" si="15"/>
        <v>3.2985307814155666E-4</v>
      </c>
      <c r="K336" s="17">
        <f t="shared" si="16"/>
        <v>405</v>
      </c>
      <c r="L336" s="16" cm="1">
        <f t="array" ref="L336">SUMPRODUCT(($K$2:$K$684&lt;=$K336)*($J$2:$J$684))</f>
        <v>0.94773440100051654</v>
      </c>
    </row>
    <row r="337" spans="2:12" ht="16.5" customHeight="1" x14ac:dyDescent="0.3">
      <c r="B337" s="8">
        <v>12001143</v>
      </c>
      <c r="C337" s="9" t="s">
        <v>701</v>
      </c>
      <c r="D337" s="10" t="s">
        <v>160</v>
      </c>
      <c r="E337" s="10" t="s">
        <v>702</v>
      </c>
      <c r="F337" s="10" t="s">
        <v>24</v>
      </c>
      <c r="G337" s="11">
        <v>3789698</v>
      </c>
      <c r="H337" s="11">
        <v>829577</v>
      </c>
      <c r="I337" s="15">
        <f t="shared" si="17"/>
        <v>2960121</v>
      </c>
      <c r="J337" s="16">
        <f t="shared" si="15"/>
        <v>3.9551432335416736E-4</v>
      </c>
      <c r="K337" s="17">
        <f t="shared" si="16"/>
        <v>359</v>
      </c>
      <c r="L337" s="16" cm="1">
        <f t="array" ref="L337">SUMPRODUCT(($K$2:$K$684&lt;=$K337)*($J$2:$J$684))</f>
        <v>0.9312826638601881</v>
      </c>
    </row>
    <row r="338" spans="2:12" ht="16.5" customHeight="1" x14ac:dyDescent="0.3">
      <c r="B338" s="8">
        <v>12001145</v>
      </c>
      <c r="C338" s="9" t="s">
        <v>703</v>
      </c>
      <c r="D338" s="10" t="s">
        <v>160</v>
      </c>
      <c r="E338" s="10" t="s">
        <v>704</v>
      </c>
      <c r="F338" s="10" t="s">
        <v>27</v>
      </c>
      <c r="G338" s="11">
        <v>4754289</v>
      </c>
      <c r="H338" s="11">
        <v>1158657</v>
      </c>
      <c r="I338" s="15">
        <f t="shared" si="17"/>
        <v>3595632</v>
      </c>
      <c r="J338" s="16">
        <f t="shared" si="15"/>
        <v>4.8042764383975908E-4</v>
      </c>
      <c r="K338" s="17">
        <f t="shared" si="16"/>
        <v>317</v>
      </c>
      <c r="L338" s="16" cm="1">
        <f t="array" ref="L338">SUMPRODUCT(($K$2:$K$684&lt;=$K338)*($J$2:$J$684))</f>
        <v>0.9130580398709105</v>
      </c>
    </row>
    <row r="339" spans="2:12" ht="16.5" customHeight="1" x14ac:dyDescent="0.3">
      <c r="B339" s="8">
        <v>12001151</v>
      </c>
      <c r="C339" s="9" t="s">
        <v>705</v>
      </c>
      <c r="D339" s="10" t="s">
        <v>160</v>
      </c>
      <c r="E339" s="10" t="s">
        <v>706</v>
      </c>
      <c r="F339" s="10" t="s">
        <v>59</v>
      </c>
      <c r="G339" s="11">
        <v>14832782.9567047</v>
      </c>
      <c r="H339" s="11">
        <v>4311846</v>
      </c>
      <c r="I339" s="15">
        <f t="shared" si="17"/>
        <v>10520936.9567047</v>
      </c>
      <c r="J339" s="16">
        <f t="shared" si="15"/>
        <v>1.4057470155723066E-3</v>
      </c>
      <c r="K339" s="17">
        <f t="shared" si="16"/>
        <v>124</v>
      </c>
      <c r="L339" s="16" cm="1">
        <f t="array" ref="L339">SUMPRODUCT(($K$2:$K$684&lt;=$K339)*($J$2:$J$684))</f>
        <v>0.76791189174198049</v>
      </c>
    </row>
    <row r="340" spans="2:12" ht="16.5" customHeight="1" x14ac:dyDescent="0.3">
      <c r="B340" s="8">
        <v>12001153</v>
      </c>
      <c r="C340" s="9" t="s">
        <v>707</v>
      </c>
      <c r="D340" s="10" t="s">
        <v>160</v>
      </c>
      <c r="E340" s="10" t="s">
        <v>708</v>
      </c>
      <c r="F340" s="10" t="s">
        <v>24</v>
      </c>
      <c r="G340" s="11">
        <v>6030181</v>
      </c>
      <c r="H340" s="11">
        <v>1502634</v>
      </c>
      <c r="I340" s="15">
        <f t="shared" si="17"/>
        <v>4527547</v>
      </c>
      <c r="J340" s="16">
        <f t="shared" si="15"/>
        <v>6.0494476008216903E-4</v>
      </c>
      <c r="K340" s="17">
        <f t="shared" si="16"/>
        <v>253</v>
      </c>
      <c r="L340" s="16" cm="1">
        <f t="array" ref="L340">SUMPRODUCT(($K$2:$K$684&lt;=$K340)*($J$2:$J$684))</f>
        <v>0.87850987799708058</v>
      </c>
    </row>
    <row r="341" spans="2:12" ht="16.5" customHeight="1" x14ac:dyDescent="0.3">
      <c r="B341" s="8">
        <v>12001155</v>
      </c>
      <c r="C341" s="9" t="s">
        <v>709</v>
      </c>
      <c r="D341" s="10" t="s">
        <v>160</v>
      </c>
      <c r="E341" s="10" t="s">
        <v>710</v>
      </c>
      <c r="F341" s="10" t="s">
        <v>41</v>
      </c>
      <c r="G341" s="11">
        <v>5935964</v>
      </c>
      <c r="H341" s="11">
        <v>1672629</v>
      </c>
      <c r="I341" s="15">
        <f t="shared" si="17"/>
        <v>4263335</v>
      </c>
      <c r="J341" s="16">
        <f t="shared" si="15"/>
        <v>5.6964227400067055E-4</v>
      </c>
      <c r="K341" s="17">
        <f t="shared" si="16"/>
        <v>271</v>
      </c>
      <c r="L341" s="16" cm="1">
        <f t="array" ref="L341">SUMPRODUCT(($K$2:$K$684&lt;=$K341)*($J$2:$J$684))</f>
        <v>0.88898387168861359</v>
      </c>
    </row>
    <row r="342" spans="2:12" ht="16.5" customHeight="1" x14ac:dyDescent="0.3">
      <c r="B342" s="8">
        <v>12001157</v>
      </c>
      <c r="C342" s="9" t="s">
        <v>711</v>
      </c>
      <c r="D342" s="10" t="s">
        <v>160</v>
      </c>
      <c r="E342" s="10" t="s">
        <v>712</v>
      </c>
      <c r="F342" s="10" t="s">
        <v>41</v>
      </c>
      <c r="G342" s="11">
        <v>1892969</v>
      </c>
      <c r="H342" s="11">
        <v>670317</v>
      </c>
      <c r="I342" s="15">
        <f t="shared" si="17"/>
        <v>1222652</v>
      </c>
      <c r="J342" s="16">
        <f t="shared" si="15"/>
        <v>1.6336372009036773E-4</v>
      </c>
      <c r="K342" s="17">
        <f t="shared" si="16"/>
        <v>565</v>
      </c>
      <c r="L342" s="16" cm="1">
        <f t="array" ref="L342">SUMPRODUCT(($K$2:$K$684&lt;=$K342)*($J$2:$J$684))</f>
        <v>0.9877122733088527</v>
      </c>
    </row>
    <row r="343" spans="2:12" ht="16.5" customHeight="1" x14ac:dyDescent="0.3">
      <c r="B343" s="8">
        <v>12001162</v>
      </c>
      <c r="C343" s="9" t="s">
        <v>713</v>
      </c>
      <c r="D343" s="10" t="s">
        <v>160</v>
      </c>
      <c r="E343" s="10" t="s">
        <v>714</v>
      </c>
      <c r="F343" s="10" t="s">
        <v>79</v>
      </c>
      <c r="G343" s="11">
        <v>4226362</v>
      </c>
      <c r="H343" s="11">
        <v>753143</v>
      </c>
      <c r="I343" s="15">
        <f t="shared" si="17"/>
        <v>3473219</v>
      </c>
      <c r="J343" s="16">
        <f t="shared" si="15"/>
        <v>4.6407152364576914E-4</v>
      </c>
      <c r="K343" s="17">
        <f t="shared" si="16"/>
        <v>326</v>
      </c>
      <c r="L343" s="16" cm="1">
        <f t="array" ref="L343">SUMPRODUCT(($K$2:$K$684&lt;=$K343)*($J$2:$J$684))</f>
        <v>0.91729487028321322</v>
      </c>
    </row>
    <row r="344" spans="2:12" ht="16.5" customHeight="1" x14ac:dyDescent="0.3">
      <c r="B344" s="8">
        <v>12001165</v>
      </c>
      <c r="C344" s="9" t="s">
        <v>715</v>
      </c>
      <c r="D344" s="10" t="s">
        <v>160</v>
      </c>
      <c r="E344" s="10" t="s">
        <v>716</v>
      </c>
      <c r="F344" s="10" t="s">
        <v>27</v>
      </c>
      <c r="G344" s="11">
        <v>2774461</v>
      </c>
      <c r="H344" s="11">
        <v>1144200</v>
      </c>
      <c r="I344" s="15">
        <f t="shared" si="17"/>
        <v>1630261</v>
      </c>
      <c r="J344" s="16">
        <f t="shared" si="15"/>
        <v>2.1782608761793459E-4</v>
      </c>
      <c r="K344" s="17">
        <f t="shared" si="16"/>
        <v>515</v>
      </c>
      <c r="L344" s="16" cm="1">
        <f t="array" ref="L344">SUMPRODUCT(($K$2:$K$684&lt;=$K344)*($J$2:$J$684))</f>
        <v>0.97811502184638854</v>
      </c>
    </row>
    <row r="345" spans="2:12" ht="16.5" customHeight="1" x14ac:dyDescent="0.3">
      <c r="B345" s="8">
        <v>12001167</v>
      </c>
      <c r="C345" s="9" t="s">
        <v>717</v>
      </c>
      <c r="D345" s="10" t="s">
        <v>160</v>
      </c>
      <c r="E345" s="10" t="s">
        <v>718</v>
      </c>
      <c r="F345" s="10" t="s">
        <v>79</v>
      </c>
      <c r="G345" s="11">
        <v>6752166</v>
      </c>
      <c r="H345" s="11">
        <v>2666214</v>
      </c>
      <c r="I345" s="15">
        <f t="shared" si="17"/>
        <v>4085952</v>
      </c>
      <c r="J345" s="16">
        <f t="shared" si="15"/>
        <v>5.4594137892930957E-4</v>
      </c>
      <c r="K345" s="17">
        <f t="shared" si="16"/>
        <v>283</v>
      </c>
      <c r="L345" s="16" cm="1">
        <f t="array" ref="L345">SUMPRODUCT(($K$2:$K$684&lt;=$K345)*($J$2:$J$684))</f>
        <v>0.89562965864430988</v>
      </c>
    </row>
    <row r="346" spans="2:12" ht="16.5" customHeight="1" x14ac:dyDescent="0.3">
      <c r="B346" s="8">
        <v>12001181</v>
      </c>
      <c r="C346" s="9" t="s">
        <v>719</v>
      </c>
      <c r="D346" s="10" t="s">
        <v>160</v>
      </c>
      <c r="E346" s="10" t="s">
        <v>720</v>
      </c>
      <c r="F346" s="10" t="s">
        <v>86</v>
      </c>
      <c r="G346" s="11">
        <v>8922503</v>
      </c>
      <c r="H346" s="11">
        <v>2919972</v>
      </c>
      <c r="I346" s="15">
        <f t="shared" si="17"/>
        <v>6002531</v>
      </c>
      <c r="J346" s="16">
        <f t="shared" si="15"/>
        <v>8.0202362906023556E-4</v>
      </c>
      <c r="K346" s="17">
        <f t="shared" si="16"/>
        <v>192</v>
      </c>
      <c r="L346" s="16" cm="1">
        <f t="array" ref="L346">SUMPRODUCT(($K$2:$K$684&lt;=$K346)*($J$2:$J$684))</f>
        <v>0.83702643855783343</v>
      </c>
    </row>
    <row r="347" spans="2:12" ht="16.5" customHeight="1" x14ac:dyDescent="0.3">
      <c r="B347" s="8">
        <v>12001182</v>
      </c>
      <c r="C347" s="9" t="s">
        <v>721</v>
      </c>
      <c r="D347" s="10" t="s">
        <v>160</v>
      </c>
      <c r="E347" s="10" t="s">
        <v>722</v>
      </c>
      <c r="F347" s="10" t="s">
        <v>41</v>
      </c>
      <c r="G347" s="11">
        <v>2453368.4500000002</v>
      </c>
      <c r="H347" s="11">
        <v>826036.53</v>
      </c>
      <c r="I347" s="15">
        <f t="shared" si="17"/>
        <v>1627331.9200000002</v>
      </c>
      <c r="J347" s="16">
        <f t="shared" si="15"/>
        <v>2.1743472081426336E-4</v>
      </c>
      <c r="K347" s="17">
        <f t="shared" si="16"/>
        <v>518</v>
      </c>
      <c r="L347" s="16" cm="1">
        <f t="array" ref="L347">SUMPRODUCT(($K$2:$K$684&lt;=$K347)*($J$2:$J$684))</f>
        <v>0.97876782346400693</v>
      </c>
    </row>
    <row r="348" spans="2:12" ht="16.5" customHeight="1" x14ac:dyDescent="0.3">
      <c r="B348" s="8">
        <v>12001184</v>
      </c>
      <c r="C348" s="9" t="s">
        <v>723</v>
      </c>
      <c r="D348" s="10" t="s">
        <v>160</v>
      </c>
      <c r="E348" s="10" t="s">
        <v>724</v>
      </c>
      <c r="F348" s="10" t="s">
        <v>24</v>
      </c>
      <c r="G348" s="11">
        <v>5293699</v>
      </c>
      <c r="H348" s="11">
        <v>1380512</v>
      </c>
      <c r="I348" s="15">
        <f t="shared" si="17"/>
        <v>3913187</v>
      </c>
      <c r="J348" s="16">
        <f t="shared" si="15"/>
        <v>5.2285751442705353E-4</v>
      </c>
      <c r="K348" s="17">
        <f t="shared" si="16"/>
        <v>297</v>
      </c>
      <c r="L348" s="16" cm="1">
        <f t="array" ref="L348">SUMPRODUCT(($K$2:$K$684&lt;=$K348)*($J$2:$J$684))</f>
        <v>0.90306861479703882</v>
      </c>
    </row>
    <row r="349" spans="2:12" ht="16.5" customHeight="1" x14ac:dyDescent="0.3">
      <c r="B349" s="8">
        <v>12001187</v>
      </c>
      <c r="C349" s="9" t="s">
        <v>725</v>
      </c>
      <c r="D349" s="10" t="s">
        <v>160</v>
      </c>
      <c r="E349" s="10" t="s">
        <v>726</v>
      </c>
      <c r="F349" s="10" t="s">
        <v>27</v>
      </c>
      <c r="G349" s="11">
        <v>4324941</v>
      </c>
      <c r="H349" s="11">
        <v>780038</v>
      </c>
      <c r="I349" s="15">
        <f t="shared" si="17"/>
        <v>3544903</v>
      </c>
      <c r="J349" s="16">
        <f t="shared" si="15"/>
        <v>4.7364952696229577E-4</v>
      </c>
      <c r="K349" s="17">
        <f t="shared" si="16"/>
        <v>321</v>
      </c>
      <c r="L349" s="16" cm="1">
        <f t="array" ref="L349">SUMPRODUCT(($K$2:$K$684&lt;=$K349)*($J$2:$J$684))</f>
        <v>0.91495626400205643</v>
      </c>
    </row>
    <row r="350" spans="2:12" ht="16.5" customHeight="1" x14ac:dyDescent="0.3">
      <c r="B350" s="8">
        <v>12001197</v>
      </c>
      <c r="C350" s="9" t="s">
        <v>727</v>
      </c>
      <c r="D350" s="10" t="s">
        <v>160</v>
      </c>
      <c r="E350" s="10" t="s">
        <v>728</v>
      </c>
      <c r="F350" s="10" t="s">
        <v>24</v>
      </c>
      <c r="G350" s="11">
        <v>40881676</v>
      </c>
      <c r="H350" s="11">
        <v>11560494</v>
      </c>
      <c r="I350" s="15">
        <f t="shared" si="17"/>
        <v>29321182</v>
      </c>
      <c r="J350" s="16">
        <f t="shared" si="15"/>
        <v>3.9177275046102479E-3</v>
      </c>
      <c r="K350" s="17">
        <f t="shared" si="16"/>
        <v>57</v>
      </c>
      <c r="L350" s="16" cm="1">
        <f t="array" ref="L350">SUMPRODUCT(($K$2:$K$684&lt;=$K350)*($J$2:$J$684))</f>
        <v>0.61174035349401434</v>
      </c>
    </row>
    <row r="351" spans="2:12" ht="16.5" customHeight="1" x14ac:dyDescent="0.3">
      <c r="B351" s="8">
        <v>12001199</v>
      </c>
      <c r="C351" s="9" t="s">
        <v>729</v>
      </c>
      <c r="D351" s="10" t="s">
        <v>160</v>
      </c>
      <c r="E351" s="10" t="s">
        <v>730</v>
      </c>
      <c r="F351" s="10" t="s">
        <v>59</v>
      </c>
      <c r="G351" s="11">
        <v>8970639.6244363505</v>
      </c>
      <c r="H351" s="11">
        <v>2216963.82152915</v>
      </c>
      <c r="I351" s="15">
        <f t="shared" si="17"/>
        <v>6753675.8029072005</v>
      </c>
      <c r="J351" s="16">
        <f t="shared" si="15"/>
        <v>9.0238727245955626E-4</v>
      </c>
      <c r="K351" s="17">
        <f t="shared" si="16"/>
        <v>169</v>
      </c>
      <c r="L351" s="16" cm="1">
        <f t="array" ref="L351">SUMPRODUCT(($K$2:$K$684&lt;=$K351)*($J$2:$J$684))</f>
        <v>0.8174818976213668</v>
      </c>
    </row>
    <row r="352" spans="2:12" ht="16.5" customHeight="1" x14ac:dyDescent="0.3">
      <c r="B352" s="8">
        <v>12001205</v>
      </c>
      <c r="C352" s="9" t="s">
        <v>731</v>
      </c>
      <c r="D352" s="10" t="s">
        <v>160</v>
      </c>
      <c r="E352" s="10" t="s">
        <v>732</v>
      </c>
      <c r="F352" s="10" t="s">
        <v>79</v>
      </c>
      <c r="G352" s="11">
        <v>5114787</v>
      </c>
      <c r="H352" s="11">
        <v>1898879</v>
      </c>
      <c r="I352" s="15">
        <f t="shared" si="17"/>
        <v>3215908</v>
      </c>
      <c r="J352" s="16">
        <f t="shared" si="15"/>
        <v>4.2969110944763867E-4</v>
      </c>
      <c r="K352" s="17">
        <f t="shared" si="16"/>
        <v>342</v>
      </c>
      <c r="L352" s="16" cm="1">
        <f t="array" ref="L352">SUMPRODUCT(($K$2:$K$684&lt;=$K352)*($J$2:$J$684))</f>
        <v>0.92433335378272474</v>
      </c>
    </row>
    <row r="353" spans="2:12" ht="16.5" customHeight="1" x14ac:dyDescent="0.3">
      <c r="B353" s="8">
        <v>12001207</v>
      </c>
      <c r="C353" s="9" t="s">
        <v>733</v>
      </c>
      <c r="D353" s="10" t="s">
        <v>160</v>
      </c>
      <c r="E353" s="10" t="s">
        <v>734</v>
      </c>
      <c r="F353" s="10" t="s">
        <v>24</v>
      </c>
      <c r="G353" s="11">
        <v>4742590</v>
      </c>
      <c r="H353" s="11">
        <v>1237200</v>
      </c>
      <c r="I353" s="15">
        <f t="shared" si="17"/>
        <v>3505390</v>
      </c>
      <c r="J353" s="16">
        <f t="shared" si="15"/>
        <v>4.6837002742200896E-4</v>
      </c>
      <c r="K353" s="17">
        <f t="shared" si="16"/>
        <v>324</v>
      </c>
      <c r="L353" s="16" cm="1">
        <f t="array" ref="L353">SUMPRODUCT(($K$2:$K$684&lt;=$K353)*($J$2:$J$684))</f>
        <v>0.91636604834195856</v>
      </c>
    </row>
    <row r="354" spans="2:12" ht="16.5" customHeight="1" x14ac:dyDescent="0.3">
      <c r="B354" s="8">
        <v>12001209</v>
      </c>
      <c r="C354" s="9" t="s">
        <v>735</v>
      </c>
      <c r="D354" s="10" t="s">
        <v>160</v>
      </c>
      <c r="E354" s="10" t="s">
        <v>736</v>
      </c>
      <c r="F354" s="10" t="s">
        <v>27</v>
      </c>
      <c r="G354" s="11">
        <v>2837321</v>
      </c>
      <c r="H354" s="11">
        <v>504467</v>
      </c>
      <c r="I354" s="15">
        <f t="shared" si="17"/>
        <v>2332854</v>
      </c>
      <c r="J354" s="16">
        <f t="shared" si="15"/>
        <v>3.1170251867881845E-4</v>
      </c>
      <c r="K354" s="17">
        <f t="shared" si="16"/>
        <v>429</v>
      </c>
      <c r="L354" s="16" cm="1">
        <f t="array" ref="L354">SUMPRODUCT(($K$2:$K$684&lt;=$K354)*($J$2:$J$684))</f>
        <v>0.95545489102613967</v>
      </c>
    </row>
    <row r="355" spans="2:12" ht="16.5" customHeight="1" x14ac:dyDescent="0.3">
      <c r="B355" s="8">
        <v>12001213</v>
      </c>
      <c r="C355" s="9" t="s">
        <v>737</v>
      </c>
      <c r="D355" s="10" t="s">
        <v>160</v>
      </c>
      <c r="E355" s="10" t="s">
        <v>738</v>
      </c>
      <c r="F355" s="10" t="s">
        <v>24</v>
      </c>
      <c r="G355" s="11">
        <v>2581192</v>
      </c>
      <c r="H355" s="11">
        <v>635193</v>
      </c>
      <c r="I355" s="15">
        <f t="shared" si="17"/>
        <v>1945999</v>
      </c>
      <c r="J355" s="16">
        <f t="shared" si="15"/>
        <v>2.6001318112769251E-4</v>
      </c>
      <c r="K355" s="17">
        <f t="shared" si="16"/>
        <v>475</v>
      </c>
      <c r="L355" s="16" cm="1">
        <f t="array" ref="L355">SUMPRODUCT(($K$2:$K$684&lt;=$K355)*($J$2:$J$684))</f>
        <v>0.96852248046615408</v>
      </c>
    </row>
    <row r="356" spans="2:12" ht="16.5" customHeight="1" x14ac:dyDescent="0.3">
      <c r="B356" s="8">
        <v>12001217</v>
      </c>
      <c r="C356" s="9" t="s">
        <v>739</v>
      </c>
      <c r="D356" s="10" t="s">
        <v>160</v>
      </c>
      <c r="E356" s="10" t="s">
        <v>740</v>
      </c>
      <c r="F356" s="10" t="s">
        <v>59</v>
      </c>
      <c r="G356" s="11">
        <v>3766537.5278413999</v>
      </c>
      <c r="H356" s="11">
        <v>1136968.7848380001</v>
      </c>
      <c r="I356" s="15">
        <f t="shared" si="17"/>
        <v>2629568.7430034</v>
      </c>
      <c r="J356" s="16">
        <f t="shared" si="15"/>
        <v>3.5134783412646246E-4</v>
      </c>
      <c r="K356" s="17">
        <f t="shared" si="16"/>
        <v>386</v>
      </c>
      <c r="L356" s="16" cm="1">
        <f t="array" ref="L356">SUMPRODUCT(($K$2:$K$684&lt;=$K356)*($J$2:$J$684))</f>
        <v>0.9412753667000977</v>
      </c>
    </row>
    <row r="357" spans="2:12" ht="16.5" customHeight="1" x14ac:dyDescent="0.3">
      <c r="B357" s="8">
        <v>12001230</v>
      </c>
      <c r="C357" s="9" t="s">
        <v>741</v>
      </c>
      <c r="D357" s="10" t="s">
        <v>160</v>
      </c>
      <c r="E357" s="10" t="s">
        <v>742</v>
      </c>
      <c r="F357" s="10" t="s">
        <v>86</v>
      </c>
      <c r="G357" s="11">
        <v>27126557</v>
      </c>
      <c r="H357" s="11">
        <v>7607444</v>
      </c>
      <c r="I357" s="15">
        <f t="shared" si="17"/>
        <v>19519113</v>
      </c>
      <c r="J357" s="16">
        <f t="shared" si="15"/>
        <v>2.6080314861009167E-3</v>
      </c>
      <c r="K357" s="17">
        <f t="shared" si="16"/>
        <v>80</v>
      </c>
      <c r="L357" s="16" cm="1">
        <f t="array" ref="L357">SUMPRODUCT(($K$2:$K$684&lt;=$K357)*($J$2:$J$684))</f>
        <v>0.68506692140086489</v>
      </c>
    </row>
    <row r="358" spans="2:12" ht="16.5" customHeight="1" x14ac:dyDescent="0.3">
      <c r="B358" s="8">
        <v>12001233</v>
      </c>
      <c r="C358" s="9" t="s">
        <v>743</v>
      </c>
      <c r="D358" s="10" t="s">
        <v>160</v>
      </c>
      <c r="E358" s="10" t="s">
        <v>744</v>
      </c>
      <c r="F358" s="10" t="s">
        <v>41</v>
      </c>
      <c r="G358" s="11">
        <v>1948588.8940421101</v>
      </c>
      <c r="H358" s="11">
        <v>804218.93318000005</v>
      </c>
      <c r="I358" s="15">
        <f t="shared" si="17"/>
        <v>1144369.9608621099</v>
      </c>
      <c r="J358" s="16">
        <f t="shared" si="15"/>
        <v>1.5290412477639E-4</v>
      </c>
      <c r="K358" s="17">
        <f t="shared" si="16"/>
        <v>576</v>
      </c>
      <c r="L358" s="16" cm="1">
        <f t="array" ref="L358">SUMPRODUCT(($K$2:$K$684&lt;=$K358)*($J$2:$J$684))</f>
        <v>0.98944415133785191</v>
      </c>
    </row>
    <row r="359" spans="2:12" ht="16.5" customHeight="1" x14ac:dyDescent="0.3">
      <c r="B359" s="8">
        <v>12001235</v>
      </c>
      <c r="C359" s="9" t="s">
        <v>745</v>
      </c>
      <c r="D359" s="10" t="s">
        <v>160</v>
      </c>
      <c r="E359" s="10" t="s">
        <v>746</v>
      </c>
      <c r="F359" s="10" t="s">
        <v>33</v>
      </c>
      <c r="G359" s="11">
        <v>3223521</v>
      </c>
      <c r="H359" s="11">
        <v>621173</v>
      </c>
      <c r="I359" s="15">
        <f t="shared" si="17"/>
        <v>2602348</v>
      </c>
      <c r="J359" s="16">
        <f t="shared" si="15"/>
        <v>3.4771075518604498E-4</v>
      </c>
      <c r="K359" s="17">
        <f t="shared" si="16"/>
        <v>391</v>
      </c>
      <c r="L359" s="16" cm="1">
        <f t="array" ref="L359">SUMPRODUCT(($K$2:$K$684&lt;=$K359)*($J$2:$J$684))</f>
        <v>0.94302418552377631</v>
      </c>
    </row>
    <row r="360" spans="2:12" ht="16.5" customHeight="1" x14ac:dyDescent="0.3">
      <c r="B360" s="8">
        <v>12001247</v>
      </c>
      <c r="C360" s="9" t="s">
        <v>747</v>
      </c>
      <c r="D360" s="10" t="s">
        <v>160</v>
      </c>
      <c r="E360" s="10" t="s">
        <v>748</v>
      </c>
      <c r="F360" s="10" t="s">
        <v>24</v>
      </c>
      <c r="G360" s="11">
        <v>14544432</v>
      </c>
      <c r="H360" s="11">
        <v>5600000</v>
      </c>
      <c r="I360" s="15">
        <f t="shared" si="17"/>
        <v>8944432</v>
      </c>
      <c r="J360" s="16">
        <f t="shared" si="15"/>
        <v>1.1951035009269424E-3</v>
      </c>
      <c r="K360" s="17">
        <f t="shared" si="16"/>
        <v>137</v>
      </c>
      <c r="L360" s="16" cm="1">
        <f t="array" ref="L360">SUMPRODUCT(($K$2:$K$684&lt;=$K360)*($J$2:$J$684))</f>
        <v>0.78448070255743885</v>
      </c>
    </row>
    <row r="361" spans="2:12" ht="16.5" customHeight="1" x14ac:dyDescent="0.3">
      <c r="B361" s="8">
        <v>12001249</v>
      </c>
      <c r="C361" s="9" t="s">
        <v>749</v>
      </c>
      <c r="D361" s="10" t="s">
        <v>160</v>
      </c>
      <c r="E361" s="10" t="s">
        <v>750</v>
      </c>
      <c r="F361" s="10" t="s">
        <v>59</v>
      </c>
      <c r="G361" s="11">
        <v>27184950.5962389</v>
      </c>
      <c r="H361" s="11">
        <v>8251320.7342469301</v>
      </c>
      <c r="I361" s="15">
        <f t="shared" si="17"/>
        <v>18933629.861991972</v>
      </c>
      <c r="J361" s="16">
        <f t="shared" si="15"/>
        <v>2.5298026004693767E-3</v>
      </c>
      <c r="K361" s="17">
        <f t="shared" si="16"/>
        <v>83</v>
      </c>
      <c r="L361" s="16" cm="1">
        <f t="array" ref="L361">SUMPRODUCT(($K$2:$K$684&lt;=$K361)*($J$2:$J$684))</f>
        <v>0.69267890621397776</v>
      </c>
    </row>
    <row r="362" spans="2:12" ht="16.5" customHeight="1" x14ac:dyDescent="0.3">
      <c r="B362" s="8">
        <v>12001253</v>
      </c>
      <c r="C362" s="9" t="s">
        <v>751</v>
      </c>
      <c r="D362" s="10" t="s">
        <v>160</v>
      </c>
      <c r="E362" s="10" t="s">
        <v>752</v>
      </c>
      <c r="F362" s="10" t="s">
        <v>79</v>
      </c>
      <c r="G362" s="11">
        <v>3207771</v>
      </c>
      <c r="H362" s="11">
        <v>654430</v>
      </c>
      <c r="I362" s="15">
        <f t="shared" si="17"/>
        <v>2553341</v>
      </c>
      <c r="J362" s="16">
        <f t="shared" si="15"/>
        <v>3.4116272203313749E-4</v>
      </c>
      <c r="K362" s="17">
        <f t="shared" si="16"/>
        <v>395</v>
      </c>
      <c r="L362" s="16" cm="1">
        <f t="array" ref="L362">SUMPRODUCT(($K$2:$K$684&lt;=$K362)*($J$2:$J$684))</f>
        <v>0.94439720440371022</v>
      </c>
    </row>
    <row r="363" spans="2:12" ht="16.5" customHeight="1" x14ac:dyDescent="0.3">
      <c r="B363" s="8">
        <v>12001263</v>
      </c>
      <c r="C363" s="9" t="s">
        <v>753</v>
      </c>
      <c r="D363" s="10" t="s">
        <v>160</v>
      </c>
      <c r="E363" s="10" t="s">
        <v>754</v>
      </c>
      <c r="F363" s="10" t="s">
        <v>59</v>
      </c>
      <c r="G363" s="11">
        <v>3211618.46398619</v>
      </c>
      <c r="H363" s="11">
        <v>1282842</v>
      </c>
      <c r="I363" s="15">
        <f t="shared" si="17"/>
        <v>1928776.46398619</v>
      </c>
      <c r="J363" s="16">
        <f t="shared" si="15"/>
        <v>2.5771200503457172E-4</v>
      </c>
      <c r="K363" s="17">
        <f t="shared" si="16"/>
        <v>478</v>
      </c>
      <c r="L363" s="16" cm="1">
        <f t="array" ref="L363">SUMPRODUCT(($K$2:$K$684&lt;=$K363)*($J$2:$J$684))</f>
        <v>0.96929719561934302</v>
      </c>
    </row>
    <row r="364" spans="2:12" ht="16.5" customHeight="1" x14ac:dyDescent="0.3">
      <c r="B364" s="8">
        <v>12001266</v>
      </c>
      <c r="C364" s="9" t="s">
        <v>755</v>
      </c>
      <c r="D364" s="10" t="s">
        <v>160</v>
      </c>
      <c r="E364" s="10" t="s">
        <v>756</v>
      </c>
      <c r="F364" s="10" t="s">
        <v>27</v>
      </c>
      <c r="G364" s="11">
        <v>7747812</v>
      </c>
      <c r="H364" s="11">
        <v>2737176</v>
      </c>
      <c r="I364" s="15">
        <f t="shared" si="17"/>
        <v>5010636</v>
      </c>
      <c r="J364" s="16">
        <f t="shared" si="15"/>
        <v>6.6949233058852383E-4</v>
      </c>
      <c r="K364" s="17">
        <f t="shared" si="16"/>
        <v>225</v>
      </c>
      <c r="L364" s="16" cm="1">
        <f t="array" ref="L364">SUMPRODUCT(($K$2:$K$684&lt;=$K364)*($J$2:$J$684))</f>
        <v>0.86078481012804631</v>
      </c>
    </row>
    <row r="365" spans="2:12" ht="16.5" customHeight="1" x14ac:dyDescent="0.3">
      <c r="B365" s="8">
        <v>12001279</v>
      </c>
      <c r="C365" s="9" t="s">
        <v>757</v>
      </c>
      <c r="D365" s="10" t="s">
        <v>160</v>
      </c>
      <c r="E365" s="10" t="s">
        <v>758</v>
      </c>
      <c r="F365" s="10" t="s">
        <v>24</v>
      </c>
      <c r="G365" s="11">
        <v>5397013</v>
      </c>
      <c r="H365" s="11">
        <v>1021100</v>
      </c>
      <c r="I365" s="15">
        <f t="shared" si="17"/>
        <v>4375913</v>
      </c>
      <c r="J365" s="16">
        <f t="shared" si="15"/>
        <v>5.8468429812555108E-4</v>
      </c>
      <c r="K365" s="17">
        <f t="shared" si="16"/>
        <v>261</v>
      </c>
      <c r="L365" s="16" cm="1">
        <f t="array" ref="L365">SUMPRODUCT(($K$2:$K$684&lt;=$K365)*($J$2:$J$684))</f>
        <v>0.88323081691316674</v>
      </c>
    </row>
    <row r="366" spans="2:12" ht="16.5" customHeight="1" x14ac:dyDescent="0.3">
      <c r="B366" s="8">
        <v>12001280</v>
      </c>
      <c r="C366" s="9" t="s">
        <v>759</v>
      </c>
      <c r="D366" s="10" t="s">
        <v>160</v>
      </c>
      <c r="E366" s="10" t="s">
        <v>760</v>
      </c>
      <c r="F366" s="10" t="s">
        <v>24</v>
      </c>
      <c r="G366" s="11">
        <v>1340182</v>
      </c>
      <c r="H366" s="11">
        <v>454000</v>
      </c>
      <c r="I366" s="15">
        <f t="shared" si="17"/>
        <v>886182</v>
      </c>
      <c r="J366" s="16">
        <f t="shared" si="15"/>
        <v>1.1840653611749071E-4</v>
      </c>
      <c r="K366" s="17">
        <f t="shared" si="16"/>
        <v>617</v>
      </c>
      <c r="L366" s="16" cm="1">
        <f t="array" ref="L366">SUMPRODUCT(($K$2:$K$684&lt;=$K366)*($J$2:$J$684))</f>
        <v>0.9949257634714489</v>
      </c>
    </row>
    <row r="367" spans="2:12" ht="16.5" customHeight="1" x14ac:dyDescent="0.3">
      <c r="B367" s="8">
        <v>12001283</v>
      </c>
      <c r="C367" s="9" t="s">
        <v>761</v>
      </c>
      <c r="D367" s="10" t="s">
        <v>160</v>
      </c>
      <c r="E367" s="10" t="s">
        <v>762</v>
      </c>
      <c r="F367" s="10" t="s">
        <v>41</v>
      </c>
      <c r="G367" s="11">
        <v>1440095.3264959401</v>
      </c>
      <c r="H367" s="11">
        <v>311204.46847260703</v>
      </c>
      <c r="I367" s="15">
        <f t="shared" si="17"/>
        <v>1128890.8580233331</v>
      </c>
      <c r="J367" s="16">
        <f t="shared" si="15"/>
        <v>1.5083589618525864E-4</v>
      </c>
      <c r="K367" s="17">
        <f t="shared" si="16"/>
        <v>578</v>
      </c>
      <c r="L367" s="16" cm="1">
        <f t="array" ref="L367">SUMPRODUCT(($K$2:$K$684&lt;=$K367)*($J$2:$J$684))</f>
        <v>0.98974620568676708</v>
      </c>
    </row>
    <row r="368" spans="2:12" ht="16.5" customHeight="1" x14ac:dyDescent="0.3">
      <c r="B368" s="8">
        <v>12001286</v>
      </c>
      <c r="C368" s="9" t="s">
        <v>763</v>
      </c>
      <c r="D368" s="10" t="s">
        <v>160</v>
      </c>
      <c r="E368" s="10" t="s">
        <v>764</v>
      </c>
      <c r="F368" s="10" t="s">
        <v>95</v>
      </c>
      <c r="G368" s="11">
        <v>22970842</v>
      </c>
      <c r="H368" s="11">
        <v>9363783</v>
      </c>
      <c r="I368" s="15">
        <f t="shared" si="17"/>
        <v>13607059</v>
      </c>
      <c r="J368" s="16">
        <f t="shared" si="15"/>
        <v>1.8180968728052783E-3</v>
      </c>
      <c r="K368" s="17">
        <f t="shared" si="16"/>
        <v>103</v>
      </c>
      <c r="L368" s="16" cm="1">
        <f t="array" ref="L368">SUMPRODUCT(($K$2:$K$684&lt;=$K368)*($J$2:$J$684))</f>
        <v>0.73484940584737346</v>
      </c>
    </row>
    <row r="369" spans="2:12" ht="16.5" customHeight="1" x14ac:dyDescent="0.3">
      <c r="B369" s="8">
        <v>12001288</v>
      </c>
      <c r="C369" s="9" t="s">
        <v>765</v>
      </c>
      <c r="D369" s="10" t="s">
        <v>160</v>
      </c>
      <c r="E369" s="10" t="s">
        <v>766</v>
      </c>
      <c r="F369" s="10" t="s">
        <v>79</v>
      </c>
      <c r="G369" s="11">
        <v>4719894</v>
      </c>
      <c r="H369" s="11">
        <v>983940</v>
      </c>
      <c r="I369" s="15">
        <f t="shared" si="17"/>
        <v>3735954</v>
      </c>
      <c r="J369" s="16">
        <f t="shared" si="15"/>
        <v>4.9917666149197778E-4</v>
      </c>
      <c r="K369" s="17">
        <f t="shared" si="16"/>
        <v>306</v>
      </c>
      <c r="L369" s="16" cm="1">
        <f t="array" ref="L369">SUMPRODUCT(($K$2:$K$684&lt;=$K369)*($J$2:$J$684))</f>
        <v>0.90764086386177967</v>
      </c>
    </row>
    <row r="370" spans="2:12" ht="16.5" customHeight="1" x14ac:dyDescent="0.3">
      <c r="B370" s="8">
        <v>12001296</v>
      </c>
      <c r="C370" s="9" t="s">
        <v>767</v>
      </c>
      <c r="D370" s="10" t="s">
        <v>160</v>
      </c>
      <c r="E370" s="10" t="s">
        <v>768</v>
      </c>
      <c r="F370" s="10" t="s">
        <v>24</v>
      </c>
      <c r="G370" s="11">
        <v>17621540</v>
      </c>
      <c r="H370" s="11">
        <v>4766058</v>
      </c>
      <c r="I370" s="15">
        <f t="shared" si="17"/>
        <v>12855482</v>
      </c>
      <c r="J370" s="16">
        <f t="shared" si="15"/>
        <v>1.7176754817190506E-3</v>
      </c>
      <c r="K370" s="17">
        <f t="shared" si="16"/>
        <v>109</v>
      </c>
      <c r="L370" s="16" cm="1">
        <f t="array" ref="L370">SUMPRODUCT(($K$2:$K$684&lt;=$K370)*($J$2:$J$684))</f>
        <v>0.74526814294193611</v>
      </c>
    </row>
    <row r="371" spans="2:12" ht="16.5" customHeight="1" x14ac:dyDescent="0.3">
      <c r="B371" s="8">
        <v>12001298</v>
      </c>
      <c r="C371" s="9" t="s">
        <v>769</v>
      </c>
      <c r="D371" s="10" t="s">
        <v>160</v>
      </c>
      <c r="E371" s="10" t="s">
        <v>770</v>
      </c>
      <c r="F371" s="10" t="s">
        <v>95</v>
      </c>
      <c r="G371" s="11">
        <v>38925765</v>
      </c>
      <c r="H371" s="11">
        <v>12271161</v>
      </c>
      <c r="I371" s="15">
        <f t="shared" si="17"/>
        <v>26654604</v>
      </c>
      <c r="J371" s="16">
        <f t="shared" si="15"/>
        <v>3.5614347066668163E-3</v>
      </c>
      <c r="K371" s="17">
        <f t="shared" si="16"/>
        <v>64</v>
      </c>
      <c r="L371" s="16" cm="1">
        <f t="array" ref="L371">SUMPRODUCT(($K$2:$K$684&lt;=$K371)*($J$2:$J$684))</f>
        <v>0.63727869155954298</v>
      </c>
    </row>
    <row r="372" spans="2:12" ht="16.5" customHeight="1" x14ac:dyDescent="0.3">
      <c r="B372" s="8">
        <v>12001308</v>
      </c>
      <c r="C372" s="9" t="s">
        <v>771</v>
      </c>
      <c r="D372" s="10" t="s">
        <v>160</v>
      </c>
      <c r="E372" s="10" t="s">
        <v>772</v>
      </c>
      <c r="F372" s="10" t="s">
        <v>33</v>
      </c>
      <c r="G372" s="11">
        <v>1408431</v>
      </c>
      <c r="H372" s="11">
        <v>388149</v>
      </c>
      <c r="I372" s="15">
        <f t="shared" si="17"/>
        <v>1020282</v>
      </c>
      <c r="J372" s="16">
        <f t="shared" si="15"/>
        <v>1.3632420595659317E-4</v>
      </c>
      <c r="K372" s="17">
        <f t="shared" si="16"/>
        <v>591</v>
      </c>
      <c r="L372" s="16" cm="1">
        <f t="array" ref="L372">SUMPRODUCT(($K$2:$K$684&lt;=$K372)*($J$2:$J$684))</f>
        <v>0.99162472774902211</v>
      </c>
    </row>
    <row r="373" spans="2:12" ht="16.5" customHeight="1" x14ac:dyDescent="0.3">
      <c r="B373" s="8">
        <v>12001309</v>
      </c>
      <c r="C373" s="9" t="s">
        <v>773</v>
      </c>
      <c r="D373" s="10" t="s">
        <v>160</v>
      </c>
      <c r="E373" s="10" t="s">
        <v>774</v>
      </c>
      <c r="F373" s="10" t="s">
        <v>24</v>
      </c>
      <c r="G373" s="11">
        <v>4222539</v>
      </c>
      <c r="H373" s="11">
        <v>1474552</v>
      </c>
      <c r="I373" s="15">
        <f t="shared" si="17"/>
        <v>2747987</v>
      </c>
      <c r="J373" s="16">
        <f t="shared" si="15"/>
        <v>3.6717019976245847E-4</v>
      </c>
      <c r="K373" s="17">
        <f t="shared" si="16"/>
        <v>372</v>
      </c>
      <c r="L373" s="16" cm="1">
        <f t="array" ref="L373">SUMPRODUCT(($K$2:$K$684&lt;=$K373)*($J$2:$J$684))</f>
        <v>0.93626424186476809</v>
      </c>
    </row>
    <row r="374" spans="2:12" ht="16.5" customHeight="1" x14ac:dyDescent="0.3">
      <c r="B374" s="8">
        <v>12001312</v>
      </c>
      <c r="C374" s="9" t="s">
        <v>775</v>
      </c>
      <c r="D374" s="10" t="s">
        <v>160</v>
      </c>
      <c r="E374" s="10" t="s">
        <v>776</v>
      </c>
      <c r="F374" s="10" t="s">
        <v>33</v>
      </c>
      <c r="G374" s="11">
        <v>10823977</v>
      </c>
      <c r="H374" s="11">
        <v>2108875</v>
      </c>
      <c r="I374" s="15">
        <f t="shared" si="17"/>
        <v>8715102</v>
      </c>
      <c r="J374" s="16">
        <f t="shared" si="15"/>
        <v>1.1644617468314811E-3</v>
      </c>
      <c r="K374" s="17">
        <f t="shared" si="16"/>
        <v>139</v>
      </c>
      <c r="L374" s="16" cm="1">
        <f t="array" ref="L374">SUMPRODUCT(($K$2:$K$684&lt;=$K374)*($J$2:$J$684))</f>
        <v>0.78683540910646244</v>
      </c>
    </row>
    <row r="375" spans="2:12" ht="16.5" customHeight="1" x14ac:dyDescent="0.3">
      <c r="B375" s="8">
        <v>12001315</v>
      </c>
      <c r="C375" s="9" t="s">
        <v>777</v>
      </c>
      <c r="D375" s="10" t="s">
        <v>160</v>
      </c>
      <c r="E375" s="10" t="s">
        <v>778</v>
      </c>
      <c r="F375" s="10" t="s">
        <v>27</v>
      </c>
      <c r="G375" s="11">
        <v>2086693</v>
      </c>
      <c r="H375" s="11">
        <v>727456</v>
      </c>
      <c r="I375" s="15">
        <f t="shared" si="17"/>
        <v>1359237</v>
      </c>
      <c r="J375" s="16">
        <f t="shared" si="15"/>
        <v>1.8161342132059748E-4</v>
      </c>
      <c r="K375" s="17">
        <f t="shared" si="16"/>
        <v>547</v>
      </c>
      <c r="L375" s="16" cm="1">
        <f t="array" ref="L375">SUMPRODUCT(($K$2:$K$684&lt;=$K375)*($J$2:$J$684))</f>
        <v>0.98457255448562875</v>
      </c>
    </row>
    <row r="376" spans="2:12" ht="16.5" customHeight="1" x14ac:dyDescent="0.3">
      <c r="B376" s="8">
        <v>12001321</v>
      </c>
      <c r="C376" s="9" t="s">
        <v>779</v>
      </c>
      <c r="D376" s="10" t="s">
        <v>160</v>
      </c>
      <c r="E376" s="10" t="s">
        <v>780</v>
      </c>
      <c r="F376" s="10" t="s">
        <v>178</v>
      </c>
      <c r="G376" s="11">
        <v>2635366.2332265498</v>
      </c>
      <c r="H376" s="11">
        <v>482985.41993999999</v>
      </c>
      <c r="I376" s="15">
        <f t="shared" si="17"/>
        <v>2152380.8132865499</v>
      </c>
      <c r="J376" s="16">
        <f t="shared" si="15"/>
        <v>2.8758873065240313E-4</v>
      </c>
      <c r="K376" s="17">
        <f t="shared" si="16"/>
        <v>449</v>
      </c>
      <c r="L376" s="16" cm="1">
        <f t="array" ref="L376">SUMPRODUCT(($K$2:$K$684&lt;=$K376)*($J$2:$J$684))</f>
        <v>0.96143813344949225</v>
      </c>
    </row>
    <row r="377" spans="2:12" ht="16.5" customHeight="1" x14ac:dyDescent="0.3">
      <c r="B377" s="8">
        <v>12001327</v>
      </c>
      <c r="C377" s="9" t="s">
        <v>781</v>
      </c>
      <c r="D377" s="10" t="s">
        <v>160</v>
      </c>
      <c r="E377" s="10" t="s">
        <v>782</v>
      </c>
      <c r="F377" s="10" t="s">
        <v>24</v>
      </c>
      <c r="G377" s="11">
        <v>2269571</v>
      </c>
      <c r="H377" s="11">
        <v>485041</v>
      </c>
      <c r="I377" s="15">
        <f t="shared" si="17"/>
        <v>1784530</v>
      </c>
      <c r="J377" s="16">
        <f t="shared" si="15"/>
        <v>2.3843862310196518E-4</v>
      </c>
      <c r="K377" s="17">
        <f t="shared" si="16"/>
        <v>498</v>
      </c>
      <c r="L377" s="16" cm="1">
        <f t="array" ref="L377">SUMPRODUCT(($K$2:$K$684&lt;=$K377)*($J$2:$J$684))</f>
        <v>0.9742657756245362</v>
      </c>
    </row>
    <row r="378" spans="2:12" ht="16.5" customHeight="1" x14ac:dyDescent="0.3">
      <c r="B378" s="8">
        <v>12001331</v>
      </c>
      <c r="C378" s="9" t="s">
        <v>783</v>
      </c>
      <c r="D378" s="10" t="s">
        <v>160</v>
      </c>
      <c r="E378" s="10" t="s">
        <v>784</v>
      </c>
      <c r="F378" s="10" t="s">
        <v>59</v>
      </c>
      <c r="G378" s="11">
        <v>4084230.1049367301</v>
      </c>
      <c r="H378" s="11">
        <v>1797473.821</v>
      </c>
      <c r="I378" s="15">
        <f t="shared" si="17"/>
        <v>2286756.2839367301</v>
      </c>
      <c r="J378" s="16">
        <f t="shared" si="15"/>
        <v>3.0554320729359578E-4</v>
      </c>
      <c r="K378" s="17">
        <f t="shared" si="16"/>
        <v>435</v>
      </c>
      <c r="L378" s="16" cm="1">
        <f t="array" ref="L378">SUMPRODUCT(($K$2:$K$684&lt;=$K378)*($J$2:$J$684))</f>
        <v>0.95730237314256328</v>
      </c>
    </row>
    <row r="379" spans="2:12" ht="16.5" customHeight="1" x14ac:dyDescent="0.3">
      <c r="B379" s="8">
        <v>12001339</v>
      </c>
      <c r="C379" s="9" t="s">
        <v>785</v>
      </c>
      <c r="D379" s="10" t="s">
        <v>160</v>
      </c>
      <c r="E379" s="10" t="s">
        <v>786</v>
      </c>
      <c r="F379" s="10" t="s">
        <v>24</v>
      </c>
      <c r="G379" s="11">
        <v>3700736</v>
      </c>
      <c r="H379" s="11">
        <v>1184264</v>
      </c>
      <c r="I379" s="15">
        <f t="shared" si="17"/>
        <v>2516472</v>
      </c>
      <c r="J379" s="16">
        <f t="shared" si="15"/>
        <v>3.362364985484405E-4</v>
      </c>
      <c r="K379" s="17">
        <f t="shared" si="16"/>
        <v>399</v>
      </c>
      <c r="L379" s="16" cm="1">
        <f t="array" ref="L379">SUMPRODUCT(($K$2:$K$684&lt;=$K379)*($J$2:$J$684))</f>
        <v>0.94575037239723581</v>
      </c>
    </row>
    <row r="380" spans="2:12" ht="16.5" customHeight="1" x14ac:dyDescent="0.3">
      <c r="B380" s="8">
        <v>12001343</v>
      </c>
      <c r="C380" s="9" t="s">
        <v>787</v>
      </c>
      <c r="D380" s="10" t="s">
        <v>160</v>
      </c>
      <c r="E380" s="10" t="s">
        <v>788</v>
      </c>
      <c r="F380" s="10" t="s">
        <v>27</v>
      </c>
      <c r="G380" s="11">
        <v>1339535</v>
      </c>
      <c r="H380" s="11">
        <v>259722</v>
      </c>
      <c r="I380" s="15">
        <f t="shared" si="17"/>
        <v>1079813</v>
      </c>
      <c r="J380" s="16">
        <f t="shared" si="15"/>
        <v>1.442783953912808E-4</v>
      </c>
      <c r="K380" s="17">
        <f t="shared" si="16"/>
        <v>584</v>
      </c>
      <c r="L380" s="16" cm="1">
        <f t="array" ref="L380">SUMPRODUCT(($K$2:$K$684&lt;=$K380)*($J$2:$J$684))</f>
        <v>0.99063742771948438</v>
      </c>
    </row>
    <row r="381" spans="2:12" ht="16.5" customHeight="1" x14ac:dyDescent="0.3">
      <c r="B381" s="8">
        <v>12001345</v>
      </c>
      <c r="C381" s="9" t="s">
        <v>789</v>
      </c>
      <c r="D381" s="10" t="s">
        <v>160</v>
      </c>
      <c r="E381" s="10" t="s">
        <v>790</v>
      </c>
      <c r="F381" s="10" t="s">
        <v>27</v>
      </c>
      <c r="G381" s="11">
        <v>10691724</v>
      </c>
      <c r="H381" s="11">
        <v>2281193</v>
      </c>
      <c r="I381" s="15">
        <f t="shared" si="17"/>
        <v>8410531</v>
      </c>
      <c r="J381" s="16">
        <f t="shared" si="15"/>
        <v>1.1237667235610464E-3</v>
      </c>
      <c r="K381" s="17">
        <f t="shared" si="16"/>
        <v>142</v>
      </c>
      <c r="L381" s="16" cm="1">
        <f t="array" ref="L381">SUMPRODUCT(($K$2:$K$684&lt;=$K381)*($J$2:$J$684))</f>
        <v>0.79022534023375957</v>
      </c>
    </row>
    <row r="382" spans="2:12" ht="16.5" customHeight="1" x14ac:dyDescent="0.3">
      <c r="B382" s="8">
        <v>12001347</v>
      </c>
      <c r="C382" s="9" t="s">
        <v>791</v>
      </c>
      <c r="D382" s="10" t="s">
        <v>160</v>
      </c>
      <c r="E382" s="10" t="s">
        <v>792</v>
      </c>
      <c r="F382" s="10" t="s">
        <v>27</v>
      </c>
      <c r="G382" s="11">
        <v>3621650</v>
      </c>
      <c r="H382" s="11">
        <v>1247371</v>
      </c>
      <c r="I382" s="15">
        <f t="shared" si="17"/>
        <v>2374279</v>
      </c>
      <c r="J382" s="16">
        <f t="shared" si="15"/>
        <v>3.1723748864962245E-4</v>
      </c>
      <c r="K382" s="17">
        <f t="shared" si="16"/>
        <v>422</v>
      </c>
      <c r="L382" s="16" cm="1">
        <f t="array" ref="L382">SUMPRODUCT(($K$2:$K$684&lt;=$K382)*($J$2:$J$684))</f>
        <v>0.95325860104049898</v>
      </c>
    </row>
    <row r="383" spans="2:12" ht="16.5" customHeight="1" x14ac:dyDescent="0.3">
      <c r="B383" s="8">
        <v>12001351</v>
      </c>
      <c r="C383" s="9" t="s">
        <v>793</v>
      </c>
      <c r="D383" s="10" t="s">
        <v>160</v>
      </c>
      <c r="E383" s="10" t="s">
        <v>794</v>
      </c>
      <c r="F383" s="10" t="s">
        <v>27</v>
      </c>
      <c r="G383" s="11">
        <v>6300930</v>
      </c>
      <c r="H383" s="11">
        <v>1256105</v>
      </c>
      <c r="I383" s="15">
        <f t="shared" si="17"/>
        <v>5044825</v>
      </c>
      <c r="J383" s="16">
        <f t="shared" si="15"/>
        <v>6.7406046790492258E-4</v>
      </c>
      <c r="K383" s="17">
        <f t="shared" si="16"/>
        <v>223</v>
      </c>
      <c r="L383" s="16" cm="1">
        <f t="array" ref="L383">SUMPRODUCT(($K$2:$K$684&lt;=$K383)*($J$2:$J$684))</f>
        <v>0.85944526516747266</v>
      </c>
    </row>
    <row r="384" spans="2:12" ht="16.5" customHeight="1" x14ac:dyDescent="0.3">
      <c r="B384" s="8">
        <v>12001359</v>
      </c>
      <c r="C384" s="9" t="s">
        <v>795</v>
      </c>
      <c r="D384" s="10" t="s">
        <v>160</v>
      </c>
      <c r="E384" s="10" t="s">
        <v>796</v>
      </c>
      <c r="F384" s="10" t="s">
        <v>178</v>
      </c>
      <c r="G384" s="11">
        <v>3075827.2530660802</v>
      </c>
      <c r="H384" s="11">
        <v>807446.69</v>
      </c>
      <c r="I384" s="15">
        <f t="shared" si="17"/>
        <v>2268380.5630660802</v>
      </c>
      <c r="J384" s="16">
        <f t="shared" si="15"/>
        <v>3.0308794928005507E-4</v>
      </c>
      <c r="K384" s="17">
        <f t="shared" si="16"/>
        <v>437</v>
      </c>
      <c r="L384" s="16" cm="1">
        <f t="array" ref="L384">SUMPRODUCT(($K$2:$K$684&lt;=$K384)*($J$2:$J$684))</f>
        <v>0.95790908141819431</v>
      </c>
    </row>
    <row r="385" spans="2:12" ht="16.5" customHeight="1" x14ac:dyDescent="0.3">
      <c r="B385" s="8">
        <v>12001371</v>
      </c>
      <c r="C385" s="9" t="s">
        <v>797</v>
      </c>
      <c r="D385" s="10" t="s">
        <v>160</v>
      </c>
      <c r="E385" s="10" t="s">
        <v>798</v>
      </c>
      <c r="F385" s="10" t="s">
        <v>27</v>
      </c>
      <c r="G385" s="11">
        <v>5120271</v>
      </c>
      <c r="H385" s="11">
        <v>783014</v>
      </c>
      <c r="I385" s="15">
        <f t="shared" si="17"/>
        <v>4337257</v>
      </c>
      <c r="J385" s="16">
        <f t="shared" si="15"/>
        <v>5.7951930599057459E-4</v>
      </c>
      <c r="K385" s="17">
        <f t="shared" si="16"/>
        <v>264</v>
      </c>
      <c r="L385" s="16" cm="1">
        <f t="array" ref="L385">SUMPRODUCT(($K$2:$K$684&lt;=$K385)*($J$2:$J$684))</f>
        <v>0.88497370907939665</v>
      </c>
    </row>
    <row r="386" spans="2:12" ht="16.5" customHeight="1" x14ac:dyDescent="0.3">
      <c r="B386" s="8">
        <v>12001379</v>
      </c>
      <c r="C386" s="9" t="s">
        <v>799</v>
      </c>
      <c r="D386" s="10" t="s">
        <v>160</v>
      </c>
      <c r="E386" s="10" t="s">
        <v>800</v>
      </c>
      <c r="F386" s="10" t="s">
        <v>41</v>
      </c>
      <c r="G386" s="11">
        <v>1525087</v>
      </c>
      <c r="H386" s="11">
        <v>543903</v>
      </c>
      <c r="I386" s="15">
        <f t="shared" si="17"/>
        <v>981184</v>
      </c>
      <c r="J386" s="16">
        <f t="shared" ref="J386:J449" si="18">I386/SUM($I$2:$I$684)</f>
        <v>1.3110015632669588E-4</v>
      </c>
      <c r="K386" s="17">
        <f t="shared" ref="K386:K449" si="19">RANK(J386,$J$2:$J$684,0)</f>
        <v>599</v>
      </c>
      <c r="L386" s="16" cm="1">
        <f t="array" ref="L386">SUMPRODUCT(($K$2:$K$684&lt;=$K386)*($J$2:$J$684))</f>
        <v>0.99269352279036915</v>
      </c>
    </row>
    <row r="387" spans="2:12" ht="16.5" customHeight="1" x14ac:dyDescent="0.3">
      <c r="B387" s="8">
        <v>12001387</v>
      </c>
      <c r="C387" s="9" t="s">
        <v>801</v>
      </c>
      <c r="D387" s="10" t="s">
        <v>160</v>
      </c>
      <c r="E387" s="10" t="s">
        <v>802</v>
      </c>
      <c r="F387" s="10" t="s">
        <v>27</v>
      </c>
      <c r="G387" s="11">
        <v>3637692</v>
      </c>
      <c r="H387" s="11">
        <v>795375</v>
      </c>
      <c r="I387" s="15">
        <f t="shared" ref="I387:I450" si="20">G387-H387</f>
        <v>2842317</v>
      </c>
      <c r="J387" s="16">
        <f t="shared" si="18"/>
        <v>3.7977403120110527E-4</v>
      </c>
      <c r="K387" s="17">
        <f t="shared" si="19"/>
        <v>368</v>
      </c>
      <c r="L387" s="16" cm="1">
        <f t="array" ref="L387">SUMPRODUCT(($K$2:$K$684&lt;=$K387)*($J$2:$J$684))</f>
        <v>0.93477605097128191</v>
      </c>
    </row>
    <row r="388" spans="2:12" ht="16.5" customHeight="1" x14ac:dyDescent="0.3">
      <c r="B388" s="8">
        <v>12001389</v>
      </c>
      <c r="C388" s="9" t="s">
        <v>803</v>
      </c>
      <c r="D388" s="10" t="s">
        <v>160</v>
      </c>
      <c r="E388" s="10" t="s">
        <v>804</v>
      </c>
      <c r="F388" s="10" t="s">
        <v>41</v>
      </c>
      <c r="G388" s="11">
        <v>1559670.2026881</v>
      </c>
      <c r="H388" s="11">
        <v>693106.2672</v>
      </c>
      <c r="I388" s="15">
        <f t="shared" si="20"/>
        <v>866563.93548810005</v>
      </c>
      <c r="J388" s="16">
        <f t="shared" si="18"/>
        <v>1.1578528330014219E-4</v>
      </c>
      <c r="K388" s="17">
        <f t="shared" si="19"/>
        <v>620</v>
      </c>
      <c r="L388" s="16" cm="1">
        <f t="array" ref="L388">SUMPRODUCT(($K$2:$K$684&lt;=$K388)*($J$2:$J$684))</f>
        <v>0.99527610656914189</v>
      </c>
    </row>
    <row r="389" spans="2:12" ht="16.5" customHeight="1" x14ac:dyDescent="0.3">
      <c r="B389" s="8">
        <v>12001392</v>
      </c>
      <c r="C389" s="9" t="s">
        <v>805</v>
      </c>
      <c r="D389" s="10" t="s">
        <v>160</v>
      </c>
      <c r="E389" s="10" t="s">
        <v>806</v>
      </c>
      <c r="F389" s="10" t="s">
        <v>27</v>
      </c>
      <c r="G389" s="11">
        <v>2918952</v>
      </c>
      <c r="H389" s="11">
        <v>714390</v>
      </c>
      <c r="I389" s="15">
        <f t="shared" si="20"/>
        <v>2204562</v>
      </c>
      <c r="J389" s="16">
        <f t="shared" si="18"/>
        <v>2.9456088035668471E-4</v>
      </c>
      <c r="K389" s="17">
        <f t="shared" si="19"/>
        <v>443</v>
      </c>
      <c r="L389" s="16" cm="1">
        <f t="array" ref="L389">SUMPRODUCT(($K$2:$K$684&lt;=$K389)*($J$2:$J$684))</f>
        <v>0.95969646752330118</v>
      </c>
    </row>
    <row r="390" spans="2:12" ht="16.5" customHeight="1" x14ac:dyDescent="0.3">
      <c r="B390" s="8">
        <v>12001401</v>
      </c>
      <c r="C390" s="9" t="s">
        <v>807</v>
      </c>
      <c r="D390" s="10" t="s">
        <v>160</v>
      </c>
      <c r="E390" s="10" t="s">
        <v>808</v>
      </c>
      <c r="F390" s="10" t="s">
        <v>59</v>
      </c>
      <c r="G390" s="11">
        <v>2154613.11594743</v>
      </c>
      <c r="H390" s="11">
        <v>654564.67637600005</v>
      </c>
      <c r="I390" s="15">
        <f t="shared" si="20"/>
        <v>1500048.43957143</v>
      </c>
      <c r="J390" s="16">
        <f t="shared" si="18"/>
        <v>2.0042783507010986E-4</v>
      </c>
      <c r="K390" s="17">
        <f t="shared" si="19"/>
        <v>534</v>
      </c>
      <c r="L390" s="16" cm="1">
        <f t="array" ref="L390">SUMPRODUCT(($K$2:$K$684&lt;=$K390)*($J$2:$J$684))</f>
        <v>0.98210448484937352</v>
      </c>
    </row>
    <row r="391" spans="2:12" ht="16.5" customHeight="1" x14ac:dyDescent="0.3">
      <c r="B391" s="8">
        <v>12001403</v>
      </c>
      <c r="C391" s="9" t="s">
        <v>809</v>
      </c>
      <c r="D391" s="10" t="s">
        <v>160</v>
      </c>
      <c r="E391" s="10" t="s">
        <v>810</v>
      </c>
      <c r="F391" s="10" t="s">
        <v>24</v>
      </c>
      <c r="G391" s="11">
        <v>2457497</v>
      </c>
      <c r="H391" s="11">
        <v>557966</v>
      </c>
      <c r="I391" s="15">
        <f t="shared" si="20"/>
        <v>1899531</v>
      </c>
      <c r="J391" s="16">
        <f t="shared" si="18"/>
        <v>2.5380439453497505E-4</v>
      </c>
      <c r="K391" s="17">
        <f t="shared" si="19"/>
        <v>483</v>
      </c>
      <c r="L391" s="16" cm="1">
        <f t="array" ref="L391">SUMPRODUCT(($K$2:$K$684&lt;=$K391)*($J$2:$J$684))</f>
        <v>0.97056836035559835</v>
      </c>
    </row>
    <row r="392" spans="2:12" ht="16.5" customHeight="1" x14ac:dyDescent="0.3">
      <c r="B392" s="8">
        <v>12001413</v>
      </c>
      <c r="C392" s="9" t="s">
        <v>811</v>
      </c>
      <c r="D392" s="10" t="s">
        <v>160</v>
      </c>
      <c r="E392" s="10" t="s">
        <v>812</v>
      </c>
      <c r="F392" s="10" t="s">
        <v>41</v>
      </c>
      <c r="G392" s="11">
        <v>1617286.4137556001</v>
      </c>
      <c r="H392" s="11">
        <v>626327.00001951202</v>
      </c>
      <c r="I392" s="15">
        <f t="shared" si="20"/>
        <v>990959.41373608808</v>
      </c>
      <c r="J392" s="16">
        <f t="shared" si="18"/>
        <v>1.3240629082232491E-4</v>
      </c>
      <c r="K392" s="17">
        <f t="shared" si="19"/>
        <v>598</v>
      </c>
      <c r="L392" s="16" cm="1">
        <f t="array" ref="L392">SUMPRODUCT(($K$2:$K$684&lt;=$K392)*($J$2:$J$684))</f>
        <v>0.99256242263404248</v>
      </c>
    </row>
    <row r="393" spans="2:12" ht="16.5" customHeight="1" x14ac:dyDescent="0.3">
      <c r="B393" s="8">
        <v>12001424</v>
      </c>
      <c r="C393" s="9" t="s">
        <v>813</v>
      </c>
      <c r="D393" s="10" t="s">
        <v>160</v>
      </c>
      <c r="E393" s="10" t="s">
        <v>814</v>
      </c>
      <c r="F393" s="10" t="s">
        <v>24</v>
      </c>
      <c r="G393" s="11">
        <v>14188626</v>
      </c>
      <c r="H393" s="11">
        <v>4633150</v>
      </c>
      <c r="I393" s="15">
        <f t="shared" si="20"/>
        <v>9555476</v>
      </c>
      <c r="J393" s="16">
        <f t="shared" si="18"/>
        <v>1.2767476817559099E-3</v>
      </c>
      <c r="K393" s="17">
        <f t="shared" si="19"/>
        <v>131</v>
      </c>
      <c r="L393" s="16" cm="1">
        <f t="array" ref="L393">SUMPRODUCT(($K$2:$K$684&lt;=$K393)*($J$2:$J$684))</f>
        <v>0.7770949424494259</v>
      </c>
    </row>
    <row r="394" spans="2:12" ht="16.5" customHeight="1" x14ac:dyDescent="0.3">
      <c r="B394" s="8">
        <v>12001425</v>
      </c>
      <c r="C394" s="9" t="s">
        <v>815</v>
      </c>
      <c r="D394" s="10" t="s">
        <v>160</v>
      </c>
      <c r="E394" s="10" t="s">
        <v>816</v>
      </c>
      <c r="F394" s="10" t="s">
        <v>178</v>
      </c>
      <c r="G394" s="11">
        <v>2654414.0563422702</v>
      </c>
      <c r="H394" s="11">
        <v>956423.50458410301</v>
      </c>
      <c r="I394" s="15">
        <f t="shared" si="20"/>
        <v>1697990.5517581673</v>
      </c>
      <c r="J394" s="16">
        <f t="shared" si="18"/>
        <v>2.2687572033048677E-4</v>
      </c>
      <c r="K394" s="17">
        <f t="shared" si="19"/>
        <v>508</v>
      </c>
      <c r="L394" s="16" cm="1">
        <f t="array" ref="L394">SUMPRODUCT(($K$2:$K$684&lt;=$K394)*($J$2:$J$684))</f>
        <v>0.9765717421190282</v>
      </c>
    </row>
    <row r="395" spans="2:12" ht="16.5" customHeight="1" x14ac:dyDescent="0.3">
      <c r="B395" s="8">
        <v>12001430</v>
      </c>
      <c r="C395" s="9" t="s">
        <v>817</v>
      </c>
      <c r="D395" s="10" t="s">
        <v>160</v>
      </c>
      <c r="E395" s="10" t="s">
        <v>818</v>
      </c>
      <c r="F395" s="10" t="s">
        <v>27</v>
      </c>
      <c r="G395" s="11">
        <v>11824169</v>
      </c>
      <c r="H395" s="11">
        <v>1953065</v>
      </c>
      <c r="I395" s="15">
        <f t="shared" si="20"/>
        <v>9871104</v>
      </c>
      <c r="J395" s="16">
        <f t="shared" si="18"/>
        <v>1.3189200776990585E-3</v>
      </c>
      <c r="K395" s="17">
        <f t="shared" si="19"/>
        <v>127</v>
      </c>
      <c r="L395" s="16" cm="1">
        <f t="array" ref="L395">SUMPRODUCT(($K$2:$K$684&lt;=$K395)*($J$2:$J$684))</f>
        <v>0.77193243126369304</v>
      </c>
    </row>
    <row r="396" spans="2:12" ht="16.5" customHeight="1" x14ac:dyDescent="0.3">
      <c r="B396" s="8">
        <v>12001439</v>
      </c>
      <c r="C396" s="9" t="s">
        <v>819</v>
      </c>
      <c r="D396" s="10" t="s">
        <v>160</v>
      </c>
      <c r="E396" s="10" t="s">
        <v>820</v>
      </c>
      <c r="F396" s="10" t="s">
        <v>33</v>
      </c>
      <c r="G396" s="11">
        <v>6394285</v>
      </c>
      <c r="H396" s="11">
        <v>1444008</v>
      </c>
      <c r="I396" s="15">
        <f t="shared" si="20"/>
        <v>4950277</v>
      </c>
      <c r="J396" s="16">
        <f t="shared" si="18"/>
        <v>6.614275085615411E-4</v>
      </c>
      <c r="K396" s="17">
        <f t="shared" si="19"/>
        <v>228</v>
      </c>
      <c r="L396" s="16" cm="1">
        <f t="array" ref="L396">SUMPRODUCT(($K$2:$K$684&lt;=$K396)*($J$2:$J$684))</f>
        <v>0.86278096067153942</v>
      </c>
    </row>
    <row r="397" spans="2:12" ht="16.5" customHeight="1" x14ac:dyDescent="0.3">
      <c r="B397" s="8">
        <v>12001440</v>
      </c>
      <c r="C397" s="9" t="s">
        <v>821</v>
      </c>
      <c r="D397" s="10" t="s">
        <v>160</v>
      </c>
      <c r="E397" s="10" t="s">
        <v>822</v>
      </c>
      <c r="F397" s="10" t="s">
        <v>24</v>
      </c>
      <c r="G397" s="11">
        <v>8875680</v>
      </c>
      <c r="H397" s="11">
        <v>2042918</v>
      </c>
      <c r="I397" s="15">
        <f t="shared" si="20"/>
        <v>6832762</v>
      </c>
      <c r="J397" s="16">
        <f t="shared" si="18"/>
        <v>9.1295431472904892E-4</v>
      </c>
      <c r="K397" s="17">
        <f t="shared" si="19"/>
        <v>165</v>
      </c>
      <c r="L397" s="16" cm="1">
        <f t="array" ref="L397">SUMPRODUCT(($K$2:$K$684&lt;=$K397)*($J$2:$J$684))</f>
        <v>0.81384387361687593</v>
      </c>
    </row>
    <row r="398" spans="2:12" ht="16.5" customHeight="1" x14ac:dyDescent="0.3">
      <c r="B398" s="8">
        <v>12001442</v>
      </c>
      <c r="C398" s="9" t="s">
        <v>823</v>
      </c>
      <c r="D398" s="10" t="s">
        <v>160</v>
      </c>
      <c r="E398" s="10" t="s">
        <v>824</v>
      </c>
      <c r="F398" s="10" t="s">
        <v>95</v>
      </c>
      <c r="G398" s="11">
        <v>8869631</v>
      </c>
      <c r="H398" s="11">
        <v>2946754</v>
      </c>
      <c r="I398" s="15">
        <f t="shared" si="20"/>
        <v>5922877</v>
      </c>
      <c r="J398" s="16">
        <f t="shared" si="18"/>
        <v>7.9138072023574729E-4</v>
      </c>
      <c r="K398" s="17">
        <f t="shared" si="19"/>
        <v>194</v>
      </c>
      <c r="L398" s="16" cm="1">
        <f t="array" ref="L398">SUMPRODUCT(($K$2:$K$684&lt;=$K398)*($J$2:$J$684))</f>
        <v>0.83861252004498776</v>
      </c>
    </row>
    <row r="399" spans="2:12" ht="16.5" customHeight="1" x14ac:dyDescent="0.3">
      <c r="B399" s="8">
        <v>12001444</v>
      </c>
      <c r="C399" s="9" t="s">
        <v>825</v>
      </c>
      <c r="D399" s="10" t="s">
        <v>160</v>
      </c>
      <c r="E399" s="10" t="s">
        <v>826</v>
      </c>
      <c r="F399" s="10" t="s">
        <v>95</v>
      </c>
      <c r="G399" s="11">
        <v>10196784</v>
      </c>
      <c r="H399" s="11">
        <v>2243389</v>
      </c>
      <c r="I399" s="15">
        <f t="shared" si="20"/>
        <v>7953395</v>
      </c>
      <c r="J399" s="16">
        <f t="shared" si="18"/>
        <v>1.0626868434747828E-3</v>
      </c>
      <c r="K399" s="17">
        <f t="shared" si="19"/>
        <v>148</v>
      </c>
      <c r="L399" s="16" cm="1">
        <f t="array" ref="L399">SUMPRODUCT(($K$2:$K$684&lt;=$K399)*($J$2:$J$684))</f>
        <v>0.79676536933586106</v>
      </c>
    </row>
    <row r="400" spans="2:12" ht="16.5" customHeight="1" x14ac:dyDescent="0.3">
      <c r="B400" s="8">
        <v>12001446</v>
      </c>
      <c r="C400" s="9" t="s">
        <v>827</v>
      </c>
      <c r="D400" s="10" t="s">
        <v>160</v>
      </c>
      <c r="E400" s="10" t="s">
        <v>828</v>
      </c>
      <c r="F400" s="10" t="s">
        <v>79</v>
      </c>
      <c r="G400" s="11">
        <v>1561811</v>
      </c>
      <c r="H400" s="11">
        <v>672120</v>
      </c>
      <c r="I400" s="15">
        <f t="shared" si="20"/>
        <v>889691</v>
      </c>
      <c r="J400" s="16">
        <f t="shared" si="18"/>
        <v>1.1887538849232599E-4</v>
      </c>
      <c r="K400" s="17">
        <f t="shared" si="19"/>
        <v>615</v>
      </c>
      <c r="L400" s="16" cm="1">
        <f t="array" ref="L400">SUMPRODUCT(($K$2:$K$684&lt;=$K400)*($J$2:$J$684))</f>
        <v>0.99468862838889083</v>
      </c>
    </row>
    <row r="401" spans="2:12" ht="16.5" customHeight="1" x14ac:dyDescent="0.3">
      <c r="B401" s="8">
        <v>12001447</v>
      </c>
      <c r="C401" s="9" t="s">
        <v>829</v>
      </c>
      <c r="D401" s="10" t="s">
        <v>160</v>
      </c>
      <c r="E401" s="10" t="s">
        <v>830</v>
      </c>
      <c r="F401" s="10" t="s">
        <v>24</v>
      </c>
      <c r="G401" s="11">
        <v>4091377</v>
      </c>
      <c r="H401" s="11">
        <v>957766</v>
      </c>
      <c r="I401" s="15">
        <f t="shared" si="20"/>
        <v>3133611</v>
      </c>
      <c r="J401" s="16">
        <f t="shared" si="18"/>
        <v>4.186950581818026E-4</v>
      </c>
      <c r="K401" s="17">
        <f t="shared" si="19"/>
        <v>347</v>
      </c>
      <c r="L401" s="16" cm="1">
        <f t="array" ref="L401">SUMPRODUCT(($K$2:$K$684&lt;=$K401)*($J$2:$J$684))</f>
        <v>0.92643696161133315</v>
      </c>
    </row>
    <row r="402" spans="2:12" ht="16.5" customHeight="1" x14ac:dyDescent="0.3">
      <c r="B402" s="8">
        <v>12001448</v>
      </c>
      <c r="C402" s="9" t="s">
        <v>831</v>
      </c>
      <c r="D402" s="10" t="s">
        <v>160</v>
      </c>
      <c r="E402" s="10" t="s">
        <v>832</v>
      </c>
      <c r="F402" s="10" t="s">
        <v>27</v>
      </c>
      <c r="G402" s="11">
        <v>3885942</v>
      </c>
      <c r="H402" s="11">
        <v>996327</v>
      </c>
      <c r="I402" s="15">
        <f t="shared" si="20"/>
        <v>2889615</v>
      </c>
      <c r="J402" s="16">
        <f t="shared" si="18"/>
        <v>3.8609371761460164E-4</v>
      </c>
      <c r="K402" s="17">
        <f t="shared" si="19"/>
        <v>366</v>
      </c>
      <c r="L402" s="16" cm="1">
        <f t="array" ref="L402">SUMPRODUCT(($K$2:$K$684&lt;=$K402)*($J$2:$J$684))</f>
        <v>0.93401025831367013</v>
      </c>
    </row>
    <row r="403" spans="2:12" ht="16.5" customHeight="1" x14ac:dyDescent="0.3">
      <c r="B403" s="8">
        <v>12001455</v>
      </c>
      <c r="C403" s="9" t="s">
        <v>833</v>
      </c>
      <c r="D403" s="10" t="s">
        <v>160</v>
      </c>
      <c r="E403" s="10" t="s">
        <v>834</v>
      </c>
      <c r="F403" s="10" t="s">
        <v>41</v>
      </c>
      <c r="G403" s="11">
        <v>5893641</v>
      </c>
      <c r="H403" s="11">
        <v>1722428.79</v>
      </c>
      <c r="I403" s="15">
        <f t="shared" si="20"/>
        <v>4171212.21</v>
      </c>
      <c r="J403" s="16">
        <f t="shared" si="18"/>
        <v>5.5733335725289298E-4</v>
      </c>
      <c r="K403" s="17">
        <f t="shared" si="19"/>
        <v>276</v>
      </c>
      <c r="L403" s="16" cm="1">
        <f t="array" ref="L403">SUMPRODUCT(($K$2:$K$684&lt;=$K403)*($J$2:$J$684))</f>
        <v>0.89178632599699348</v>
      </c>
    </row>
    <row r="404" spans="2:12" ht="16.5" customHeight="1" x14ac:dyDescent="0.3">
      <c r="B404" s="8">
        <v>12001458</v>
      </c>
      <c r="C404" s="9" t="s">
        <v>835</v>
      </c>
      <c r="D404" s="10" t="s">
        <v>160</v>
      </c>
      <c r="E404" s="10" t="s">
        <v>836</v>
      </c>
      <c r="F404" s="10" t="s">
        <v>59</v>
      </c>
      <c r="G404" s="11">
        <v>12956820.2657518</v>
      </c>
      <c r="H404" s="11">
        <v>5199440.6933800001</v>
      </c>
      <c r="I404" s="15">
        <f t="shared" si="20"/>
        <v>7757379.5723717995</v>
      </c>
      <c r="J404" s="16">
        <f t="shared" si="18"/>
        <v>1.0364963907110798E-3</v>
      </c>
      <c r="K404" s="17">
        <f t="shared" si="19"/>
        <v>153</v>
      </c>
      <c r="L404" s="16" cm="1">
        <f t="array" ref="L404">SUMPRODUCT(($K$2:$K$684&lt;=$K404)*($J$2:$J$684))</f>
        <v>0.80196922308558449</v>
      </c>
    </row>
    <row r="405" spans="2:12" ht="16.5" customHeight="1" x14ac:dyDescent="0.3">
      <c r="B405" s="8">
        <v>12001461</v>
      </c>
      <c r="C405" s="9" t="s">
        <v>837</v>
      </c>
      <c r="D405" s="10" t="s">
        <v>160</v>
      </c>
      <c r="E405" s="10" t="s">
        <v>838</v>
      </c>
      <c r="F405" s="10" t="s">
        <v>24</v>
      </c>
      <c r="G405" s="11">
        <v>6593171</v>
      </c>
      <c r="H405" s="11">
        <v>2157112</v>
      </c>
      <c r="I405" s="15">
        <f t="shared" si="20"/>
        <v>4436059</v>
      </c>
      <c r="J405" s="16">
        <f t="shared" si="18"/>
        <v>5.927206603190087E-4</v>
      </c>
      <c r="K405" s="17">
        <f t="shared" si="19"/>
        <v>256</v>
      </c>
      <c r="L405" s="16" cm="1">
        <f t="array" ref="L405">SUMPRODUCT(($K$2:$K$684&lt;=$K405)*($J$2:$J$684))</f>
        <v>0.8802923904680251</v>
      </c>
    </row>
    <row r="406" spans="2:12" ht="16.5" customHeight="1" x14ac:dyDescent="0.3">
      <c r="B406" s="8">
        <v>12001463</v>
      </c>
      <c r="C406" s="9" t="s">
        <v>839</v>
      </c>
      <c r="D406" s="10" t="s">
        <v>160</v>
      </c>
      <c r="E406" s="10" t="s">
        <v>840</v>
      </c>
      <c r="F406" s="10" t="s">
        <v>24</v>
      </c>
      <c r="G406" s="11">
        <v>12169681</v>
      </c>
      <c r="H406" s="11">
        <v>2481432</v>
      </c>
      <c r="I406" s="15">
        <f t="shared" si="20"/>
        <v>9688249</v>
      </c>
      <c r="J406" s="16">
        <f t="shared" si="18"/>
        <v>1.2944880454960079E-3</v>
      </c>
      <c r="K406" s="17">
        <f t="shared" si="19"/>
        <v>129</v>
      </c>
      <c r="L406" s="16" cm="1">
        <f t="array" ref="L406">SUMPRODUCT(($K$2:$K$684&lt;=$K406)*($J$2:$J$684))</f>
        <v>0.77453714497455328</v>
      </c>
    </row>
    <row r="407" spans="2:12" ht="16.5" customHeight="1" x14ac:dyDescent="0.3">
      <c r="B407" s="8">
        <v>12001464</v>
      </c>
      <c r="C407" s="9" t="s">
        <v>841</v>
      </c>
      <c r="D407" s="10" t="s">
        <v>160</v>
      </c>
      <c r="E407" s="10" t="s">
        <v>842</v>
      </c>
      <c r="F407" s="10" t="s">
        <v>27</v>
      </c>
      <c r="G407" s="11">
        <v>17959845</v>
      </c>
      <c r="H407" s="11">
        <v>3692825</v>
      </c>
      <c r="I407" s="15">
        <f t="shared" si="20"/>
        <v>14267020</v>
      </c>
      <c r="J407" s="16">
        <f t="shared" si="18"/>
        <v>1.9062770615053818E-3</v>
      </c>
      <c r="K407" s="17">
        <f t="shared" si="19"/>
        <v>100</v>
      </c>
      <c r="L407" s="16" cm="1">
        <f t="array" ref="L407">SUMPRODUCT(($K$2:$K$684&lt;=$K407)*($J$2:$J$684))</f>
        <v>0.7292621037209005</v>
      </c>
    </row>
    <row r="408" spans="2:12" ht="16.5" customHeight="1" x14ac:dyDescent="0.3">
      <c r="B408" s="8">
        <v>12001466</v>
      </c>
      <c r="C408" s="9" t="s">
        <v>843</v>
      </c>
      <c r="D408" s="10" t="s">
        <v>160</v>
      </c>
      <c r="E408" s="10" t="s">
        <v>844</v>
      </c>
      <c r="F408" s="10" t="s">
        <v>24</v>
      </c>
      <c r="G408" s="11">
        <v>9757248</v>
      </c>
      <c r="H408" s="11">
        <v>1909608</v>
      </c>
      <c r="I408" s="15">
        <f t="shared" si="20"/>
        <v>7847640</v>
      </c>
      <c r="J408" s="16">
        <f t="shared" si="18"/>
        <v>1.0485564693224019E-3</v>
      </c>
      <c r="K408" s="17">
        <f t="shared" si="19"/>
        <v>149</v>
      </c>
      <c r="L408" s="16" cm="1">
        <f t="array" ref="L408">SUMPRODUCT(($K$2:$K$684&lt;=$K408)*($J$2:$J$684))</f>
        <v>0.79781392580518351</v>
      </c>
    </row>
    <row r="409" spans="2:12" ht="16.5" customHeight="1" x14ac:dyDescent="0.3">
      <c r="B409" s="8">
        <v>12001472</v>
      </c>
      <c r="C409" s="9" t="s">
        <v>845</v>
      </c>
      <c r="D409" s="10" t="s">
        <v>160</v>
      </c>
      <c r="E409" s="10" t="s">
        <v>846</v>
      </c>
      <c r="F409" s="10" t="s">
        <v>41</v>
      </c>
      <c r="G409" s="11">
        <v>7738179.0529452404</v>
      </c>
      <c r="H409" s="11">
        <v>2431416.568</v>
      </c>
      <c r="I409" s="15">
        <f t="shared" si="20"/>
        <v>5306762.4849452404</v>
      </c>
      <c r="J409" s="16">
        <f t="shared" si="18"/>
        <v>7.0905904638168381E-4</v>
      </c>
      <c r="K409" s="17">
        <f t="shared" si="19"/>
        <v>211</v>
      </c>
      <c r="L409" s="16" cm="1">
        <f t="array" ref="L409">SUMPRODUCT(($K$2:$K$684&lt;=$K409)*($J$2:$J$684))</f>
        <v>0.85113860813019038</v>
      </c>
    </row>
    <row r="410" spans="2:12" ht="16.5" customHeight="1" x14ac:dyDescent="0.3">
      <c r="B410" s="8">
        <v>12001474</v>
      </c>
      <c r="C410" s="9" t="s">
        <v>847</v>
      </c>
      <c r="D410" s="10" t="s">
        <v>160</v>
      </c>
      <c r="E410" s="10" t="s">
        <v>848</v>
      </c>
      <c r="F410" s="10" t="s">
        <v>59</v>
      </c>
      <c r="G410" s="11">
        <v>3277434.30547179</v>
      </c>
      <c r="H410" s="11">
        <v>759195</v>
      </c>
      <c r="I410" s="15">
        <f t="shared" si="20"/>
        <v>2518239.30547179</v>
      </c>
      <c r="J410" s="16">
        <f t="shared" si="18"/>
        <v>3.3647263572926354E-4</v>
      </c>
      <c r="K410" s="17">
        <f t="shared" si="19"/>
        <v>398</v>
      </c>
      <c r="L410" s="16" cm="1">
        <f t="array" ref="L410">SUMPRODUCT(($K$2:$K$684&lt;=$K410)*($J$2:$J$684))</f>
        <v>0.94541413589868739</v>
      </c>
    </row>
    <row r="411" spans="2:12" ht="16.5" customHeight="1" x14ac:dyDescent="0.3">
      <c r="B411" s="8">
        <v>12001476</v>
      </c>
      <c r="C411" s="9" t="s">
        <v>849</v>
      </c>
      <c r="D411" s="10" t="s">
        <v>160</v>
      </c>
      <c r="E411" s="10" t="s">
        <v>850</v>
      </c>
      <c r="F411" s="10" t="s">
        <v>86</v>
      </c>
      <c r="G411" s="11">
        <v>877406</v>
      </c>
      <c r="H411" s="11">
        <v>245887</v>
      </c>
      <c r="I411" s="15">
        <f t="shared" si="20"/>
        <v>631519</v>
      </c>
      <c r="J411" s="16">
        <f t="shared" si="18"/>
        <v>8.437993243191762E-5</v>
      </c>
      <c r="K411" s="17">
        <f t="shared" si="19"/>
        <v>649</v>
      </c>
      <c r="L411" s="16" cm="1">
        <f t="array" ref="L411">SUMPRODUCT(($K$2:$K$684&lt;=$K411)*($J$2:$J$684))</f>
        <v>0.99816458975079692</v>
      </c>
    </row>
    <row r="412" spans="2:12" ht="16.5" customHeight="1" x14ac:dyDescent="0.3">
      <c r="B412" s="8">
        <v>12001478</v>
      </c>
      <c r="C412" s="9" t="s">
        <v>851</v>
      </c>
      <c r="D412" s="10" t="s">
        <v>160</v>
      </c>
      <c r="E412" s="10" t="s">
        <v>852</v>
      </c>
      <c r="F412" s="10" t="s">
        <v>95</v>
      </c>
      <c r="G412" s="11">
        <v>6278711</v>
      </c>
      <c r="H412" s="11">
        <v>2316359</v>
      </c>
      <c r="I412" s="15">
        <f t="shared" si="20"/>
        <v>3962352</v>
      </c>
      <c r="J412" s="16">
        <f t="shared" si="18"/>
        <v>5.2942665863018159E-4</v>
      </c>
      <c r="K412" s="17">
        <f t="shared" si="19"/>
        <v>292</v>
      </c>
      <c r="L412" s="16" cm="1">
        <f t="array" ref="L412">SUMPRODUCT(($K$2:$K$684&lt;=$K412)*($J$2:$J$684))</f>
        <v>0.90044308429721187</v>
      </c>
    </row>
    <row r="413" spans="2:12" ht="16.5" customHeight="1" x14ac:dyDescent="0.3">
      <c r="B413" s="8">
        <v>12001479</v>
      </c>
      <c r="C413" s="9" t="s">
        <v>853</v>
      </c>
      <c r="D413" s="10" t="s">
        <v>160</v>
      </c>
      <c r="E413" s="10" t="s">
        <v>854</v>
      </c>
      <c r="F413" s="10" t="s">
        <v>79</v>
      </c>
      <c r="G413" s="11">
        <v>423603</v>
      </c>
      <c r="H413" s="11">
        <v>128965</v>
      </c>
      <c r="I413" s="15">
        <f t="shared" si="20"/>
        <v>294638</v>
      </c>
      <c r="J413" s="16">
        <f t="shared" si="18"/>
        <v>3.9367833005618745E-5</v>
      </c>
      <c r="K413" s="17">
        <f t="shared" si="19"/>
        <v>675</v>
      </c>
      <c r="L413" s="16" cm="1">
        <f t="array" ref="L413">SUMPRODUCT(($K$2:$K$684&lt;=$K413)*($J$2:$J$684))</f>
        <v>0.99979904068417136</v>
      </c>
    </row>
    <row r="414" spans="2:12" ht="16.5" customHeight="1" x14ac:dyDescent="0.3">
      <c r="B414" s="8">
        <v>12001485</v>
      </c>
      <c r="C414" s="9" t="s">
        <v>855</v>
      </c>
      <c r="D414" s="10" t="s">
        <v>160</v>
      </c>
      <c r="E414" s="10" t="s">
        <v>856</v>
      </c>
      <c r="F414" s="10" t="s">
        <v>27</v>
      </c>
      <c r="G414" s="11">
        <v>1354904</v>
      </c>
      <c r="H414" s="11">
        <v>422573</v>
      </c>
      <c r="I414" s="15">
        <f t="shared" si="20"/>
        <v>932331</v>
      </c>
      <c r="J414" s="16">
        <f t="shared" si="18"/>
        <v>1.2457269976704134E-4</v>
      </c>
      <c r="K414" s="17">
        <f t="shared" si="19"/>
        <v>609</v>
      </c>
      <c r="L414" s="16" cm="1">
        <f t="array" ref="L414">SUMPRODUCT(($K$2:$K$684&lt;=$K414)*($J$2:$J$684))</f>
        <v>0.99396853793020001</v>
      </c>
    </row>
    <row r="415" spans="2:12" ht="16.5" customHeight="1" x14ac:dyDescent="0.3">
      <c r="B415" s="8">
        <v>12001489</v>
      </c>
      <c r="C415" s="9" t="s">
        <v>857</v>
      </c>
      <c r="D415" s="10" t="s">
        <v>160</v>
      </c>
      <c r="E415" s="10" t="s">
        <v>858</v>
      </c>
      <c r="F415" s="10" t="s">
        <v>41</v>
      </c>
      <c r="G415" s="11">
        <v>11093782.6982741</v>
      </c>
      <c r="H415" s="11">
        <v>3434628</v>
      </c>
      <c r="I415" s="15">
        <f t="shared" si="20"/>
        <v>7659154.6982741002</v>
      </c>
      <c r="J415" s="16">
        <f t="shared" si="18"/>
        <v>1.0233721486225639E-3</v>
      </c>
      <c r="K415" s="17">
        <f t="shared" si="19"/>
        <v>155</v>
      </c>
      <c r="L415" s="16" cm="1">
        <f t="array" ref="L415">SUMPRODUCT(($K$2:$K$684&lt;=$K415)*($J$2:$J$684))</f>
        <v>0.80402705475809155</v>
      </c>
    </row>
    <row r="416" spans="2:12" ht="16.5" customHeight="1" x14ac:dyDescent="0.3">
      <c r="B416" s="8">
        <v>12001498</v>
      </c>
      <c r="C416" s="9" t="s">
        <v>859</v>
      </c>
      <c r="D416" s="10" t="s">
        <v>160</v>
      </c>
      <c r="E416" s="10" t="s">
        <v>860</v>
      </c>
      <c r="F416" s="10" t="s">
        <v>59</v>
      </c>
      <c r="G416" s="11">
        <v>8894495.0406923704</v>
      </c>
      <c r="H416" s="11">
        <v>1773847.7385</v>
      </c>
      <c r="I416" s="15">
        <f t="shared" si="20"/>
        <v>7120647.3021923704</v>
      </c>
      <c r="J416" s="16">
        <f t="shared" si="18"/>
        <v>9.514198911363057E-4</v>
      </c>
      <c r="K416" s="17">
        <f t="shared" si="19"/>
        <v>164</v>
      </c>
      <c r="L416" s="16" cm="1">
        <f t="array" ref="L416">SUMPRODUCT(($K$2:$K$684&lt;=$K416)*($J$2:$J$684))</f>
        <v>0.81293091930214689</v>
      </c>
    </row>
    <row r="417" spans="2:12" ht="16.5" customHeight="1" x14ac:dyDescent="0.3">
      <c r="B417" s="8">
        <v>12001499</v>
      </c>
      <c r="C417" s="9" t="s">
        <v>861</v>
      </c>
      <c r="D417" s="10" t="s">
        <v>160</v>
      </c>
      <c r="E417" s="10" t="s">
        <v>862</v>
      </c>
      <c r="F417" s="10" t="s">
        <v>33</v>
      </c>
      <c r="G417" s="11">
        <v>2771863</v>
      </c>
      <c r="H417" s="11">
        <v>463953</v>
      </c>
      <c r="I417" s="15">
        <f t="shared" si="20"/>
        <v>2307910</v>
      </c>
      <c r="J417" s="16">
        <f t="shared" si="18"/>
        <v>3.083696450288067E-4</v>
      </c>
      <c r="K417" s="17">
        <f t="shared" si="19"/>
        <v>432</v>
      </c>
      <c r="L417" s="16" cm="1">
        <f t="array" ref="L417">SUMPRODUCT(($K$2:$K$684&lt;=$K417)*($J$2:$J$684))</f>
        <v>0.95638341233535007</v>
      </c>
    </row>
    <row r="418" spans="2:12" ht="16.5" customHeight="1" x14ac:dyDescent="0.3">
      <c r="B418" s="8">
        <v>12001504</v>
      </c>
      <c r="C418" s="9" t="s">
        <v>863</v>
      </c>
      <c r="D418" s="10" t="s">
        <v>160</v>
      </c>
      <c r="E418" s="10" t="s">
        <v>864</v>
      </c>
      <c r="F418" s="10" t="s">
        <v>86</v>
      </c>
      <c r="G418" s="11">
        <v>5913992</v>
      </c>
      <c r="H418" s="11">
        <v>1809715</v>
      </c>
      <c r="I418" s="15">
        <f t="shared" si="20"/>
        <v>4104277</v>
      </c>
      <c r="J418" s="16">
        <f t="shared" si="18"/>
        <v>5.4838985991216972E-4</v>
      </c>
      <c r="K418" s="17">
        <f t="shared" si="19"/>
        <v>281</v>
      </c>
      <c r="L418" s="16" cm="1">
        <f t="array" ref="L418">SUMPRODUCT(($K$2:$K$684&lt;=$K418)*($J$2:$J$684))</f>
        <v>0.89453566384612959</v>
      </c>
    </row>
    <row r="419" spans="2:12" ht="16.5" customHeight="1" x14ac:dyDescent="0.3">
      <c r="B419" s="8">
        <v>12001506</v>
      </c>
      <c r="C419" s="9" t="s">
        <v>865</v>
      </c>
      <c r="D419" s="10" t="s">
        <v>160</v>
      </c>
      <c r="E419" s="10" t="s">
        <v>866</v>
      </c>
      <c r="F419" s="10" t="s">
        <v>41</v>
      </c>
      <c r="G419" s="11">
        <v>2383656</v>
      </c>
      <c r="H419" s="11">
        <v>906603</v>
      </c>
      <c r="I419" s="15">
        <f t="shared" si="20"/>
        <v>1477053</v>
      </c>
      <c r="J419" s="16">
        <f t="shared" si="18"/>
        <v>1.9735531684456241E-4</v>
      </c>
      <c r="K419" s="17">
        <f t="shared" si="19"/>
        <v>538</v>
      </c>
      <c r="L419" s="16" cm="1">
        <f t="array" ref="L419">SUMPRODUCT(($K$2:$K$684&lt;=$K419)*($J$2:$J$684))</f>
        <v>0.98289987839143866</v>
      </c>
    </row>
    <row r="420" spans="2:12" ht="16.5" customHeight="1" x14ac:dyDescent="0.3">
      <c r="B420" s="8">
        <v>12001511</v>
      </c>
      <c r="C420" s="9" t="s">
        <v>867</v>
      </c>
      <c r="D420" s="10" t="s">
        <v>160</v>
      </c>
      <c r="E420" s="10" t="s">
        <v>868</v>
      </c>
      <c r="F420" s="10" t="s">
        <v>27</v>
      </c>
      <c r="G420" s="11">
        <v>1075005</v>
      </c>
      <c r="H420" s="11">
        <v>281476</v>
      </c>
      <c r="I420" s="15">
        <f t="shared" si="20"/>
        <v>793529</v>
      </c>
      <c r="J420" s="16">
        <f t="shared" si="18"/>
        <v>1.0602677576251411E-4</v>
      </c>
      <c r="K420" s="17">
        <f t="shared" si="19"/>
        <v>631</v>
      </c>
      <c r="L420" s="16" cm="1">
        <f t="array" ref="L420">SUMPRODUCT(($K$2:$K$684&lt;=$K420)*($J$2:$J$684))</f>
        <v>0.99648320312740524</v>
      </c>
    </row>
    <row r="421" spans="2:12" ht="16.5" customHeight="1" x14ac:dyDescent="0.3">
      <c r="B421" s="8">
        <v>12001512</v>
      </c>
      <c r="C421" s="9" t="s">
        <v>869</v>
      </c>
      <c r="D421" s="10" t="s">
        <v>160</v>
      </c>
      <c r="E421" s="10" t="s">
        <v>870</v>
      </c>
      <c r="F421" s="10" t="s">
        <v>59</v>
      </c>
      <c r="G421" s="11">
        <v>6722069.7776810303</v>
      </c>
      <c r="H421" s="11">
        <v>1138649.0965</v>
      </c>
      <c r="I421" s="15">
        <f t="shared" si="20"/>
        <v>5583420.6811810303</v>
      </c>
      <c r="J421" s="16">
        <f t="shared" si="18"/>
        <v>7.4602452153779502E-4</v>
      </c>
      <c r="K421" s="17">
        <f t="shared" si="19"/>
        <v>199</v>
      </c>
      <c r="L421" s="16" cm="1">
        <f t="array" ref="L421">SUMPRODUCT(($K$2:$K$684&lt;=$K421)*($J$2:$J$684))</f>
        <v>0.84246070183658173</v>
      </c>
    </row>
    <row r="422" spans="2:12" ht="16.5" customHeight="1" x14ac:dyDescent="0.3">
      <c r="B422" s="8">
        <v>12001522</v>
      </c>
      <c r="C422" s="9" t="s">
        <v>871</v>
      </c>
      <c r="D422" s="10" t="s">
        <v>160</v>
      </c>
      <c r="E422" s="10" t="s">
        <v>872</v>
      </c>
      <c r="F422" s="10" t="s">
        <v>27</v>
      </c>
      <c r="G422" s="11">
        <v>1865301</v>
      </c>
      <c r="H422" s="11">
        <v>856168</v>
      </c>
      <c r="I422" s="15">
        <f t="shared" si="20"/>
        <v>1009133</v>
      </c>
      <c r="J422" s="16">
        <f t="shared" si="18"/>
        <v>1.3483454077362411E-4</v>
      </c>
      <c r="K422" s="17">
        <f t="shared" si="19"/>
        <v>594</v>
      </c>
      <c r="L422" s="16" cm="1">
        <f t="array" ref="L422">SUMPRODUCT(($K$2:$K$684&lt;=$K422)*($J$2:$J$684))</f>
        <v>0.99203180363573895</v>
      </c>
    </row>
    <row r="423" spans="2:12" ht="16.5" customHeight="1" x14ac:dyDescent="0.3">
      <c r="B423" s="8">
        <v>12001526</v>
      </c>
      <c r="C423" s="9" t="s">
        <v>873</v>
      </c>
      <c r="D423" s="10" t="s">
        <v>160</v>
      </c>
      <c r="E423" s="10" t="s">
        <v>874</v>
      </c>
      <c r="F423" s="10" t="s">
        <v>24</v>
      </c>
      <c r="G423" s="11">
        <v>2735908</v>
      </c>
      <c r="H423" s="11">
        <v>1014925</v>
      </c>
      <c r="I423" s="15">
        <f t="shared" si="20"/>
        <v>1720983</v>
      </c>
      <c r="J423" s="16">
        <f t="shared" si="18"/>
        <v>2.299478388717978E-4</v>
      </c>
      <c r="K423" s="17">
        <f t="shared" si="19"/>
        <v>504</v>
      </c>
      <c r="L423" s="16" cm="1">
        <f t="array" ref="L423">SUMPRODUCT(($K$2:$K$684&lt;=$K423)*($J$2:$J$684))</f>
        <v>0.97565988750940136</v>
      </c>
    </row>
    <row r="424" spans="2:12" ht="16.5" customHeight="1" x14ac:dyDescent="0.3">
      <c r="B424" s="8">
        <v>12001530</v>
      </c>
      <c r="C424" s="9" t="s">
        <v>875</v>
      </c>
      <c r="D424" s="10" t="s">
        <v>160</v>
      </c>
      <c r="E424" s="10" t="s">
        <v>876</v>
      </c>
      <c r="F424" s="10" t="s">
        <v>24</v>
      </c>
      <c r="G424" s="11">
        <v>20843186</v>
      </c>
      <c r="H424" s="11">
        <v>5398720</v>
      </c>
      <c r="I424" s="15">
        <f t="shared" si="20"/>
        <v>15444466</v>
      </c>
      <c r="J424" s="16">
        <f t="shared" si="18"/>
        <v>2.0636006161763127E-3</v>
      </c>
      <c r="K424" s="17">
        <f t="shared" si="19"/>
        <v>93</v>
      </c>
      <c r="L424" s="16" cm="1">
        <f t="array" ref="L424">SUMPRODUCT(($K$2:$K$684&lt;=$K424)*($J$2:$J$684))</f>
        <v>0.71544544407748989</v>
      </c>
    </row>
    <row r="425" spans="2:12" ht="16.5" customHeight="1" x14ac:dyDescent="0.3">
      <c r="B425" s="8">
        <v>12001539</v>
      </c>
      <c r="C425" s="9" t="s">
        <v>877</v>
      </c>
      <c r="D425" s="10" t="s">
        <v>160</v>
      </c>
      <c r="E425" s="10" t="s">
        <v>878</v>
      </c>
      <c r="F425" s="10" t="s">
        <v>27</v>
      </c>
      <c r="G425" s="11">
        <v>3553184</v>
      </c>
      <c r="H425" s="11">
        <v>1556638</v>
      </c>
      <c r="I425" s="15">
        <f t="shared" si="20"/>
        <v>1996546</v>
      </c>
      <c r="J425" s="16">
        <f t="shared" si="18"/>
        <v>2.6676698021312962E-4</v>
      </c>
      <c r="K425" s="17">
        <f t="shared" si="19"/>
        <v>469</v>
      </c>
      <c r="L425" s="16" cm="1">
        <f t="array" ref="L425">SUMPRODUCT(($K$2:$K$684&lt;=$K425)*($J$2:$J$684))</f>
        <v>0.96694753865407068</v>
      </c>
    </row>
    <row r="426" spans="2:12" ht="16.5" customHeight="1" x14ac:dyDescent="0.3">
      <c r="B426" s="8">
        <v>12001549</v>
      </c>
      <c r="C426" s="9" t="s">
        <v>879</v>
      </c>
      <c r="D426" s="10" t="s">
        <v>160</v>
      </c>
      <c r="E426" s="10" t="s">
        <v>880</v>
      </c>
      <c r="F426" s="10" t="s">
        <v>41</v>
      </c>
      <c r="G426" s="11">
        <v>2601662</v>
      </c>
      <c r="H426" s="11">
        <v>1117779</v>
      </c>
      <c r="I426" s="15">
        <f t="shared" si="20"/>
        <v>1483883</v>
      </c>
      <c r="J426" s="16">
        <f t="shared" si="18"/>
        <v>1.9826790211675534E-4</v>
      </c>
      <c r="K426" s="17">
        <f t="shared" si="19"/>
        <v>537</v>
      </c>
      <c r="L426" s="16" cm="1">
        <f t="array" ref="L426">SUMPRODUCT(($K$2:$K$684&lt;=$K426)*($J$2:$J$684))</f>
        <v>0.98270252307459405</v>
      </c>
    </row>
    <row r="427" spans="2:12" ht="16.5" customHeight="1" x14ac:dyDescent="0.3">
      <c r="B427" s="8">
        <v>12001551</v>
      </c>
      <c r="C427" s="9" t="s">
        <v>881</v>
      </c>
      <c r="D427" s="10" t="s">
        <v>160</v>
      </c>
      <c r="E427" s="10" t="s">
        <v>882</v>
      </c>
      <c r="F427" s="10" t="s">
        <v>24</v>
      </c>
      <c r="G427" s="11">
        <v>7064461</v>
      </c>
      <c r="H427" s="11">
        <v>1606036</v>
      </c>
      <c r="I427" s="15">
        <f t="shared" si="20"/>
        <v>5458425</v>
      </c>
      <c r="J427" s="16">
        <f t="shared" si="18"/>
        <v>7.2932331835572626E-4</v>
      </c>
      <c r="K427" s="17">
        <f t="shared" si="19"/>
        <v>202</v>
      </c>
      <c r="L427" s="16" cm="1">
        <f t="array" ref="L427">SUMPRODUCT(($K$2:$K$684&lt;=$K427)*($J$2:$J$684))</f>
        <v>0.84466792456973283</v>
      </c>
    </row>
    <row r="428" spans="2:12" ht="16.5" customHeight="1" x14ac:dyDescent="0.3">
      <c r="B428" s="8">
        <v>12001552</v>
      </c>
      <c r="C428" s="9" t="s">
        <v>883</v>
      </c>
      <c r="D428" s="10" t="s">
        <v>160</v>
      </c>
      <c r="E428" s="10" t="s">
        <v>884</v>
      </c>
      <c r="F428" s="10" t="s">
        <v>59</v>
      </c>
      <c r="G428" s="11">
        <v>11271916.362286801</v>
      </c>
      <c r="H428" s="11">
        <v>2753574.9585000002</v>
      </c>
      <c r="I428" s="15">
        <f t="shared" si="20"/>
        <v>8518341.4037868008</v>
      </c>
      <c r="J428" s="16">
        <f t="shared" si="18"/>
        <v>1.138171728932204E-3</v>
      </c>
      <c r="K428" s="17">
        <f t="shared" si="19"/>
        <v>140</v>
      </c>
      <c r="L428" s="16" cm="1">
        <f t="array" ref="L428">SUMPRODUCT(($K$2:$K$684&lt;=$K428)*($J$2:$J$684))</f>
        <v>0.78797358083539459</v>
      </c>
    </row>
    <row r="429" spans="2:12" ht="16.5" customHeight="1" x14ac:dyDescent="0.3">
      <c r="B429" s="8">
        <v>12001554</v>
      </c>
      <c r="C429" s="9" t="s">
        <v>885</v>
      </c>
      <c r="D429" s="10" t="s">
        <v>160</v>
      </c>
      <c r="E429" s="10" t="s">
        <v>886</v>
      </c>
      <c r="F429" s="10" t="s">
        <v>27</v>
      </c>
      <c r="G429" s="11">
        <v>1623858</v>
      </c>
      <c r="H429" s="11">
        <v>647740</v>
      </c>
      <c r="I429" s="15">
        <f t="shared" si="20"/>
        <v>976118</v>
      </c>
      <c r="J429" s="16">
        <f t="shared" si="18"/>
        <v>1.3042326657721867E-4</v>
      </c>
      <c r="K429" s="17">
        <f t="shared" si="19"/>
        <v>600</v>
      </c>
      <c r="L429" s="16" cm="1">
        <f t="array" ref="L429">SUMPRODUCT(($K$2:$K$684&lt;=$K429)*($J$2:$J$684))</f>
        <v>0.99282394605694635</v>
      </c>
    </row>
    <row r="430" spans="2:12" ht="16.5" customHeight="1" x14ac:dyDescent="0.3">
      <c r="B430" s="8">
        <v>12001562</v>
      </c>
      <c r="C430" s="9" t="s">
        <v>887</v>
      </c>
      <c r="D430" s="10" t="s">
        <v>160</v>
      </c>
      <c r="E430" s="10" t="s">
        <v>888</v>
      </c>
      <c r="F430" s="10" t="s">
        <v>24</v>
      </c>
      <c r="G430" s="11">
        <v>3021872</v>
      </c>
      <c r="H430" s="11">
        <v>708960</v>
      </c>
      <c r="I430" s="15">
        <f t="shared" si="20"/>
        <v>2312912</v>
      </c>
      <c r="J430" s="16">
        <f t="shared" si="18"/>
        <v>3.0903798346680215E-4</v>
      </c>
      <c r="K430" s="17">
        <f t="shared" si="19"/>
        <v>431</v>
      </c>
      <c r="L430" s="16" cm="1">
        <f t="array" ref="L430">SUMPRODUCT(($K$2:$K$684&lt;=$K430)*($J$2:$J$684))</f>
        <v>0.95607504269032129</v>
      </c>
    </row>
    <row r="431" spans="2:12" ht="16.5" customHeight="1" x14ac:dyDescent="0.3">
      <c r="B431" s="8">
        <v>12001564</v>
      </c>
      <c r="C431" s="9" t="s">
        <v>889</v>
      </c>
      <c r="D431" s="10" t="s">
        <v>160</v>
      </c>
      <c r="E431" s="10" t="s">
        <v>890</v>
      </c>
      <c r="F431" s="10" t="s">
        <v>24</v>
      </c>
      <c r="G431" s="11">
        <v>3956694</v>
      </c>
      <c r="H431" s="11">
        <v>946699</v>
      </c>
      <c r="I431" s="15">
        <f t="shared" si="20"/>
        <v>3009995</v>
      </c>
      <c r="J431" s="16">
        <f t="shared" si="18"/>
        <v>4.0217820005480415E-4</v>
      </c>
      <c r="K431" s="17">
        <f t="shared" si="19"/>
        <v>354</v>
      </c>
      <c r="L431" s="16" cm="1">
        <f t="array" ref="L431">SUMPRODUCT(($K$2:$K$684&lt;=$K431)*($J$2:$J$684))</f>
        <v>0.92929289302340135</v>
      </c>
    </row>
    <row r="432" spans="2:12" ht="16.5" customHeight="1" x14ac:dyDescent="0.3">
      <c r="B432" s="8">
        <v>12001566</v>
      </c>
      <c r="C432" s="9" t="s">
        <v>891</v>
      </c>
      <c r="D432" s="10" t="s">
        <v>160</v>
      </c>
      <c r="E432" s="10" t="s">
        <v>892</v>
      </c>
      <c r="F432" s="10" t="s">
        <v>59</v>
      </c>
      <c r="G432" s="11">
        <v>4871952.1602899199</v>
      </c>
      <c r="H432" s="11">
        <v>1076724.091</v>
      </c>
      <c r="I432" s="15">
        <f t="shared" si="20"/>
        <v>3795228.0692899199</v>
      </c>
      <c r="J432" s="16">
        <f t="shared" si="18"/>
        <v>5.0709652132461668E-4</v>
      </c>
      <c r="K432" s="17">
        <f t="shared" si="19"/>
        <v>303</v>
      </c>
      <c r="L432" s="16" cm="1">
        <f t="array" ref="L432">SUMPRODUCT(($K$2:$K$684&lt;=$K432)*($J$2:$J$684))</f>
        <v>0.90613958061510047</v>
      </c>
    </row>
    <row r="433" spans="2:12" ht="16.5" customHeight="1" x14ac:dyDescent="0.3">
      <c r="B433" s="8">
        <v>12001573</v>
      </c>
      <c r="C433" s="9" t="s">
        <v>893</v>
      </c>
      <c r="D433" s="10" t="s">
        <v>160</v>
      </c>
      <c r="E433" s="10" t="s">
        <v>894</v>
      </c>
      <c r="F433" s="10" t="s">
        <v>27</v>
      </c>
      <c r="G433" s="11">
        <v>1678626</v>
      </c>
      <c r="H433" s="11">
        <v>580015</v>
      </c>
      <c r="I433" s="15">
        <f t="shared" si="20"/>
        <v>1098611</v>
      </c>
      <c r="J433" s="16">
        <f t="shared" si="18"/>
        <v>1.4679007591056079E-4</v>
      </c>
      <c r="K433" s="17">
        <f t="shared" si="19"/>
        <v>583</v>
      </c>
      <c r="L433" s="16" cm="1">
        <f t="array" ref="L433">SUMPRODUCT(($K$2:$K$684&lt;=$K433)*($J$2:$J$684))</f>
        <v>0.99049314932409305</v>
      </c>
    </row>
    <row r="434" spans="2:12" ht="16.5" customHeight="1" x14ac:dyDescent="0.3">
      <c r="B434" s="8">
        <v>12001576</v>
      </c>
      <c r="C434" s="9" t="s">
        <v>895</v>
      </c>
      <c r="D434" s="10" t="s">
        <v>160</v>
      </c>
      <c r="E434" s="10" t="s">
        <v>896</v>
      </c>
      <c r="F434" s="10" t="s">
        <v>24</v>
      </c>
      <c r="G434" s="11">
        <v>4242814</v>
      </c>
      <c r="H434" s="11">
        <v>1621943</v>
      </c>
      <c r="I434" s="15">
        <f t="shared" si="20"/>
        <v>2620871</v>
      </c>
      <c r="J434" s="16">
        <f t="shared" si="18"/>
        <v>3.5018569178880184E-4</v>
      </c>
      <c r="K434" s="17">
        <f t="shared" si="19"/>
        <v>389</v>
      </c>
      <c r="L434" s="16" cm="1">
        <f t="array" ref="L434">SUMPRODUCT(($K$2:$K$684&lt;=$K434)*($J$2:$J$684))</f>
        <v>0.94232654361193235</v>
      </c>
    </row>
    <row r="435" spans="2:12" ht="16.5" customHeight="1" x14ac:dyDescent="0.3">
      <c r="B435" s="8">
        <v>12001578</v>
      </c>
      <c r="C435" s="9" t="s">
        <v>897</v>
      </c>
      <c r="D435" s="10" t="s">
        <v>160</v>
      </c>
      <c r="E435" s="10" t="s">
        <v>898</v>
      </c>
      <c r="F435" s="10" t="s">
        <v>59</v>
      </c>
      <c r="G435" s="11">
        <v>15865796.1369962</v>
      </c>
      <c r="H435" s="11">
        <v>4002596.84</v>
      </c>
      <c r="I435" s="15">
        <f t="shared" si="20"/>
        <v>11863199.2969962</v>
      </c>
      <c r="J435" s="16">
        <f t="shared" si="18"/>
        <v>1.585092380604403E-3</v>
      </c>
      <c r="K435" s="17">
        <f t="shared" si="19"/>
        <v>113</v>
      </c>
      <c r="L435" s="16" cm="1">
        <f t="array" ref="L435">SUMPRODUCT(($K$2:$K$684&lt;=$K435)*($J$2:$J$684))</f>
        <v>0.75175325210399291</v>
      </c>
    </row>
    <row r="436" spans="2:12" ht="16.5" customHeight="1" x14ac:dyDescent="0.3">
      <c r="B436" s="8">
        <v>12001585</v>
      </c>
      <c r="C436" s="9" t="s">
        <v>899</v>
      </c>
      <c r="D436" s="10" t="s">
        <v>160</v>
      </c>
      <c r="E436" s="10" t="s">
        <v>900</v>
      </c>
      <c r="F436" s="10" t="s">
        <v>24</v>
      </c>
      <c r="G436" s="11">
        <v>3155768</v>
      </c>
      <c r="H436" s="11">
        <v>992092</v>
      </c>
      <c r="I436" s="15">
        <f t="shared" si="20"/>
        <v>2163676</v>
      </c>
      <c r="J436" s="16">
        <f t="shared" si="18"/>
        <v>2.8909792846226604E-4</v>
      </c>
      <c r="K436" s="17">
        <f t="shared" si="19"/>
        <v>447</v>
      </c>
      <c r="L436" s="16" cm="1">
        <f t="array" ref="L436">SUMPRODUCT(($K$2:$K$684&lt;=$K436)*($J$2:$J$684))</f>
        <v>0.96086276649824487</v>
      </c>
    </row>
    <row r="437" spans="2:12" ht="16.5" customHeight="1" x14ac:dyDescent="0.3">
      <c r="B437" s="8">
        <v>12001587</v>
      </c>
      <c r="C437" s="9" t="s">
        <v>901</v>
      </c>
      <c r="D437" s="10" t="s">
        <v>160</v>
      </c>
      <c r="E437" s="10" t="s">
        <v>902</v>
      </c>
      <c r="F437" s="10" t="s">
        <v>95</v>
      </c>
      <c r="G437" s="11">
        <v>3118582</v>
      </c>
      <c r="H437" s="11">
        <v>974983</v>
      </c>
      <c r="I437" s="15">
        <f t="shared" si="20"/>
        <v>2143599</v>
      </c>
      <c r="J437" s="16">
        <f t="shared" si="18"/>
        <v>2.8641535532759297E-4</v>
      </c>
      <c r="K437" s="17">
        <f t="shared" si="19"/>
        <v>450</v>
      </c>
      <c r="L437" s="16" cm="1">
        <f t="array" ref="L437">SUMPRODUCT(($K$2:$K$684&lt;=$K437)*($J$2:$J$684))</f>
        <v>0.96172454880481983</v>
      </c>
    </row>
    <row r="438" spans="2:12" ht="16.5" customHeight="1" x14ac:dyDescent="0.3">
      <c r="B438" s="8">
        <v>12001590</v>
      </c>
      <c r="C438" s="9" t="s">
        <v>903</v>
      </c>
      <c r="D438" s="10" t="s">
        <v>160</v>
      </c>
      <c r="E438" s="10" t="s">
        <v>904</v>
      </c>
      <c r="F438" s="10" t="s">
        <v>27</v>
      </c>
      <c r="G438" s="11">
        <v>3534559</v>
      </c>
      <c r="H438" s="11">
        <v>1104214</v>
      </c>
      <c r="I438" s="15">
        <f t="shared" si="20"/>
        <v>2430345</v>
      </c>
      <c r="J438" s="16">
        <f t="shared" si="18"/>
        <v>3.2472870473611851E-4</v>
      </c>
      <c r="K438" s="17">
        <f t="shared" si="19"/>
        <v>416</v>
      </c>
      <c r="L438" s="16" cm="1">
        <f t="array" ref="L438">SUMPRODUCT(($K$2:$K$684&lt;=$K438)*($J$2:$J$684))</f>
        <v>0.95133279252002179</v>
      </c>
    </row>
    <row r="439" spans="2:12" ht="16.5" customHeight="1" x14ac:dyDescent="0.3">
      <c r="B439" s="8">
        <v>12001597</v>
      </c>
      <c r="C439" s="9" t="s">
        <v>905</v>
      </c>
      <c r="D439" s="10" t="s">
        <v>160</v>
      </c>
      <c r="E439" s="10" t="s">
        <v>906</v>
      </c>
      <c r="F439" s="10" t="s">
        <v>95</v>
      </c>
      <c r="G439" s="11">
        <v>729800</v>
      </c>
      <c r="H439" s="11">
        <v>259022</v>
      </c>
      <c r="I439" s="15">
        <f t="shared" si="20"/>
        <v>470778</v>
      </c>
      <c r="J439" s="16">
        <f t="shared" si="18"/>
        <v>6.2902645574295168E-5</v>
      </c>
      <c r="K439" s="17">
        <f t="shared" si="19"/>
        <v>665</v>
      </c>
      <c r="L439" s="16" cm="1">
        <f t="array" ref="L439">SUMPRODUCT(($K$2:$K$684&lt;=$K439)*($J$2:$J$684))</f>
        <v>0.99932245896397065</v>
      </c>
    </row>
    <row r="440" spans="2:12" ht="16.5" customHeight="1" x14ac:dyDescent="0.3">
      <c r="B440" s="8">
        <v>12001608</v>
      </c>
      <c r="C440" s="9" t="s">
        <v>907</v>
      </c>
      <c r="D440" s="10" t="s">
        <v>160</v>
      </c>
      <c r="E440" s="10" t="s">
        <v>908</v>
      </c>
      <c r="F440" s="10" t="s">
        <v>59</v>
      </c>
      <c r="G440" s="11">
        <v>11534061.152679499</v>
      </c>
      <c r="H440" s="11">
        <v>3736393.04</v>
      </c>
      <c r="I440" s="15">
        <f t="shared" si="20"/>
        <v>7797668.1126794992</v>
      </c>
      <c r="J440" s="16">
        <f t="shared" si="18"/>
        <v>1.0418795134816447E-3</v>
      </c>
      <c r="K440" s="17">
        <f t="shared" si="19"/>
        <v>150</v>
      </c>
      <c r="L440" s="16" cm="1">
        <f t="array" ref="L440">SUMPRODUCT(($K$2:$K$684&lt;=$K440)*($J$2:$J$684))</f>
        <v>0.79885580531866518</v>
      </c>
    </row>
    <row r="441" spans="2:12" ht="16.5" customHeight="1" x14ac:dyDescent="0.3">
      <c r="B441" s="8">
        <v>12001609</v>
      </c>
      <c r="C441" s="9" t="s">
        <v>909</v>
      </c>
      <c r="D441" s="10" t="s">
        <v>160</v>
      </c>
      <c r="E441" s="10" t="s">
        <v>910</v>
      </c>
      <c r="F441" s="10" t="s">
        <v>59</v>
      </c>
      <c r="G441" s="11">
        <v>1659647.8025219301</v>
      </c>
      <c r="H441" s="11">
        <v>505060.45647999999</v>
      </c>
      <c r="I441" s="15">
        <f t="shared" si="20"/>
        <v>1154587.3460419301</v>
      </c>
      <c r="J441" s="16">
        <f t="shared" si="18"/>
        <v>1.542693129514158E-4</v>
      </c>
      <c r="K441" s="17">
        <f t="shared" si="19"/>
        <v>573</v>
      </c>
      <c r="L441" s="16" cm="1">
        <f t="array" ref="L441">SUMPRODUCT(($K$2:$K$684&lt;=$K441)*($J$2:$J$684))</f>
        <v>0.98898485718997398</v>
      </c>
    </row>
    <row r="442" spans="2:12" ht="16.5" customHeight="1" x14ac:dyDescent="0.3">
      <c r="B442" s="8">
        <v>12001612</v>
      </c>
      <c r="C442" s="9" t="s">
        <v>911</v>
      </c>
      <c r="D442" s="10" t="s">
        <v>160</v>
      </c>
      <c r="E442" s="10" t="s">
        <v>912</v>
      </c>
      <c r="F442" s="10" t="s">
        <v>41</v>
      </c>
      <c r="G442" s="11">
        <v>4399805</v>
      </c>
      <c r="H442" s="11">
        <v>1482638</v>
      </c>
      <c r="I442" s="15">
        <f t="shared" si="20"/>
        <v>2917167</v>
      </c>
      <c r="J442" s="16">
        <f t="shared" si="18"/>
        <v>3.8977505720749463E-4</v>
      </c>
      <c r="K442" s="17">
        <f t="shared" si="19"/>
        <v>363</v>
      </c>
      <c r="L442" s="16" cm="1">
        <f t="array" ref="L442">SUMPRODUCT(($K$2:$K$684&lt;=$K442)*($J$2:$J$684))</f>
        <v>0.93284945893320925</v>
      </c>
    </row>
    <row r="443" spans="2:12" ht="16.5" customHeight="1" x14ac:dyDescent="0.3">
      <c r="B443" s="8">
        <v>12001613</v>
      </c>
      <c r="C443" s="9" t="s">
        <v>913</v>
      </c>
      <c r="D443" s="10" t="s">
        <v>160</v>
      </c>
      <c r="E443" s="10" t="s">
        <v>914</v>
      </c>
      <c r="F443" s="10" t="s">
        <v>59</v>
      </c>
      <c r="G443" s="11">
        <v>823083.69172519096</v>
      </c>
      <c r="H443" s="11">
        <v>284739.67570000002</v>
      </c>
      <c r="I443" s="15">
        <f t="shared" si="20"/>
        <v>538344.01602519094</v>
      </c>
      <c r="J443" s="16">
        <f t="shared" si="18"/>
        <v>7.1930427583861747E-5</v>
      </c>
      <c r="K443" s="17">
        <f t="shared" si="19"/>
        <v>657</v>
      </c>
      <c r="L443" s="16" cm="1">
        <f t="array" ref="L443">SUMPRODUCT(($K$2:$K$684&lt;=$K443)*($J$2:$J$684))</f>
        <v>0.99879288770938424</v>
      </c>
    </row>
    <row r="444" spans="2:12" ht="16.5" customHeight="1" x14ac:dyDescent="0.3">
      <c r="B444" s="8">
        <v>12001618</v>
      </c>
      <c r="C444" s="9" t="s">
        <v>915</v>
      </c>
      <c r="D444" s="10" t="s">
        <v>160</v>
      </c>
      <c r="E444" s="10" t="s">
        <v>916</v>
      </c>
      <c r="F444" s="10" t="s">
        <v>59</v>
      </c>
      <c r="G444" s="11">
        <v>2056705.63397884</v>
      </c>
      <c r="H444" s="11">
        <v>701858.09848000004</v>
      </c>
      <c r="I444" s="15">
        <f t="shared" si="20"/>
        <v>1354847.5354988398</v>
      </c>
      <c r="J444" s="16">
        <f t="shared" si="18"/>
        <v>1.8102692634891778E-4</v>
      </c>
      <c r="K444" s="17">
        <f t="shared" si="19"/>
        <v>548</v>
      </c>
      <c r="L444" s="16" cm="1">
        <f t="array" ref="L444">SUMPRODUCT(($K$2:$K$684&lt;=$K444)*($J$2:$J$684))</f>
        <v>0.98475358141197766</v>
      </c>
    </row>
    <row r="445" spans="2:12" ht="16.5" customHeight="1" x14ac:dyDescent="0.3">
      <c r="B445" s="8">
        <v>12001625</v>
      </c>
      <c r="C445" s="9" t="s">
        <v>917</v>
      </c>
      <c r="D445" s="10" t="s">
        <v>160</v>
      </c>
      <c r="E445" s="10" t="s">
        <v>918</v>
      </c>
      <c r="F445" s="10" t="s">
        <v>41</v>
      </c>
      <c r="G445" s="11">
        <v>14133040</v>
      </c>
      <c r="H445" s="11">
        <v>5690881</v>
      </c>
      <c r="I445" s="15">
        <f t="shared" si="20"/>
        <v>8442159</v>
      </c>
      <c r="J445" s="16">
        <f t="shared" si="18"/>
        <v>1.1279926748039334E-3</v>
      </c>
      <c r="K445" s="17">
        <f t="shared" si="19"/>
        <v>141</v>
      </c>
      <c r="L445" s="16" cm="1">
        <f t="array" ref="L445">SUMPRODUCT(($K$2:$K$684&lt;=$K445)*($J$2:$J$684))</f>
        <v>0.7891015735101985</v>
      </c>
    </row>
    <row r="446" spans="2:12" ht="16.5" customHeight="1" x14ac:dyDescent="0.3">
      <c r="B446" s="8">
        <v>12001635</v>
      </c>
      <c r="C446" s="9" t="s">
        <v>919</v>
      </c>
      <c r="D446" s="10" t="s">
        <v>160</v>
      </c>
      <c r="E446" s="10" t="s">
        <v>920</v>
      </c>
      <c r="F446" s="10" t="s">
        <v>95</v>
      </c>
      <c r="G446" s="11">
        <v>8849206</v>
      </c>
      <c r="H446" s="11">
        <v>2222526</v>
      </c>
      <c r="I446" s="15">
        <f t="shared" si="20"/>
        <v>6626680</v>
      </c>
      <c r="J446" s="16">
        <f t="shared" si="18"/>
        <v>8.8541882452933295E-4</v>
      </c>
      <c r="K446" s="17">
        <f t="shared" si="19"/>
        <v>174</v>
      </c>
      <c r="L446" s="16" cm="1">
        <f t="array" ref="L446">SUMPRODUCT(($K$2:$K$684&lt;=$K446)*($J$2:$J$684))</f>
        <v>0.82194763998797804</v>
      </c>
    </row>
    <row r="447" spans="2:12" ht="16.5" customHeight="1" x14ac:dyDescent="0.3">
      <c r="B447" s="8">
        <v>12001649</v>
      </c>
      <c r="C447" s="9" t="s">
        <v>921</v>
      </c>
      <c r="D447" s="10" t="s">
        <v>160</v>
      </c>
      <c r="E447" s="10" t="s">
        <v>922</v>
      </c>
      <c r="F447" s="10" t="s">
        <v>27</v>
      </c>
      <c r="G447" s="11">
        <v>1493916</v>
      </c>
      <c r="H447" s="11">
        <v>296288</v>
      </c>
      <c r="I447" s="15">
        <f t="shared" si="20"/>
        <v>1197628</v>
      </c>
      <c r="J447" s="16">
        <f t="shared" si="18"/>
        <v>1.6002015730100382E-4</v>
      </c>
      <c r="K447" s="17">
        <f t="shared" si="19"/>
        <v>569</v>
      </c>
      <c r="L447" s="16" cm="1">
        <f t="array" ref="L447">SUMPRODUCT(($K$2:$K$684&lt;=$K447)*($J$2:$J$684))</f>
        <v>0.98835694063038282</v>
      </c>
    </row>
    <row r="448" spans="2:12" ht="16.5" customHeight="1" x14ac:dyDescent="0.3">
      <c r="B448" s="8">
        <v>12001651</v>
      </c>
      <c r="C448" s="9" t="s">
        <v>923</v>
      </c>
      <c r="D448" s="10" t="s">
        <v>160</v>
      </c>
      <c r="E448" s="10" t="s">
        <v>924</v>
      </c>
      <c r="F448" s="10" t="s">
        <v>79</v>
      </c>
      <c r="G448" s="11">
        <v>5850530</v>
      </c>
      <c r="H448" s="11">
        <v>1725397</v>
      </c>
      <c r="I448" s="15">
        <f t="shared" si="20"/>
        <v>4125133</v>
      </c>
      <c r="J448" s="16">
        <f t="shared" si="18"/>
        <v>5.5117651854128479E-4</v>
      </c>
      <c r="K448" s="17">
        <f t="shared" si="19"/>
        <v>278</v>
      </c>
      <c r="L448" s="16" cm="1">
        <f t="array" ref="L448">SUMPRODUCT(($K$2:$K$684&lt;=$K448)*($J$2:$J$684))</f>
        <v>0.89288875372443732</v>
      </c>
    </row>
    <row r="449" spans="2:12" ht="16.5" customHeight="1" x14ac:dyDescent="0.3">
      <c r="B449" s="8">
        <v>12001668</v>
      </c>
      <c r="C449" s="9" t="s">
        <v>925</v>
      </c>
      <c r="D449" s="10" t="s">
        <v>160</v>
      </c>
      <c r="E449" s="10" t="s">
        <v>926</v>
      </c>
      <c r="F449" s="10" t="s">
        <v>27</v>
      </c>
      <c r="G449" s="11">
        <v>1293108</v>
      </c>
      <c r="H449" s="11">
        <v>331275</v>
      </c>
      <c r="I449" s="15">
        <f t="shared" si="20"/>
        <v>961833</v>
      </c>
      <c r="J449" s="16">
        <f t="shared" si="18"/>
        <v>1.2851458713164388E-4</v>
      </c>
      <c r="K449" s="17">
        <f t="shared" si="19"/>
        <v>604</v>
      </c>
      <c r="L449" s="16" cm="1">
        <f t="array" ref="L449">SUMPRODUCT(($K$2:$K$684&lt;=$K449)*($J$2:$J$684))</f>
        <v>0.99334103186125666</v>
      </c>
    </row>
    <row r="450" spans="2:12" ht="16.5" customHeight="1" x14ac:dyDescent="0.3">
      <c r="B450" s="8">
        <v>12001673</v>
      </c>
      <c r="C450" s="9" t="s">
        <v>927</v>
      </c>
      <c r="D450" s="10" t="s">
        <v>160</v>
      </c>
      <c r="E450" s="10" t="s">
        <v>928</v>
      </c>
      <c r="F450" s="10" t="s">
        <v>95</v>
      </c>
      <c r="G450" s="11">
        <v>404704</v>
      </c>
      <c r="H450" s="11">
        <v>89055</v>
      </c>
      <c r="I450" s="15">
        <f t="shared" si="20"/>
        <v>315649</v>
      </c>
      <c r="J450" s="16">
        <f t="shared" ref="J450:J513" si="21">I450/SUM($I$2:$I$684)</f>
        <v>4.2175201842228602E-5</v>
      </c>
      <c r="K450" s="17">
        <f t="shared" ref="K450:K513" si="22">RANK(J450,$J$2:$J$684,0)</f>
        <v>672</v>
      </c>
      <c r="L450" s="16" cm="1">
        <f t="array" ref="L450">SUMPRODUCT(($K$2:$K$684&lt;=$K450)*($J$2:$J$684))</f>
        <v>0.99967884275118213</v>
      </c>
    </row>
    <row r="451" spans="2:12" ht="16.5" customHeight="1" x14ac:dyDescent="0.3">
      <c r="B451" s="8">
        <v>12001692</v>
      </c>
      <c r="C451" s="9" t="s">
        <v>929</v>
      </c>
      <c r="D451" s="10" t="s">
        <v>160</v>
      </c>
      <c r="E451" s="10" t="s">
        <v>930</v>
      </c>
      <c r="F451" s="10" t="s">
        <v>33</v>
      </c>
      <c r="G451" s="11">
        <v>18380285</v>
      </c>
      <c r="H451" s="11">
        <v>2779338</v>
      </c>
      <c r="I451" s="15">
        <f t="shared" ref="I451:I514" si="23">G451-H451</f>
        <v>15600947</v>
      </c>
      <c r="J451" s="16">
        <f t="shared" si="21"/>
        <v>2.0845087063634314E-3</v>
      </c>
      <c r="K451" s="17">
        <f t="shared" si="22"/>
        <v>92</v>
      </c>
      <c r="L451" s="16" cm="1">
        <f t="array" ref="L451">SUMPRODUCT(($K$2:$K$684&lt;=$K451)*($J$2:$J$684))</f>
        <v>0.71338184346131361</v>
      </c>
    </row>
    <row r="452" spans="2:12" ht="16.5" customHeight="1" x14ac:dyDescent="0.3">
      <c r="B452" s="8">
        <v>12001696</v>
      </c>
      <c r="C452" s="9" t="s">
        <v>931</v>
      </c>
      <c r="D452" s="10" t="s">
        <v>160</v>
      </c>
      <c r="E452" s="10" t="s">
        <v>932</v>
      </c>
      <c r="F452" s="10" t="s">
        <v>41</v>
      </c>
      <c r="G452" s="11">
        <v>1961924.28073101</v>
      </c>
      <c r="H452" s="11">
        <v>776831.21175000002</v>
      </c>
      <c r="I452" s="15">
        <f t="shared" si="23"/>
        <v>1185093.06898101</v>
      </c>
      <c r="J452" s="16">
        <f t="shared" si="21"/>
        <v>1.5834531199560345E-4</v>
      </c>
      <c r="K452" s="17">
        <f t="shared" si="22"/>
        <v>570</v>
      </c>
      <c r="L452" s="16" cm="1">
        <f t="array" ref="L452">SUMPRODUCT(($K$2:$K$684&lt;=$K452)*($J$2:$J$684))</f>
        <v>0.98851528594237847</v>
      </c>
    </row>
    <row r="453" spans="2:12" ht="16.5" customHeight="1" x14ac:dyDescent="0.3">
      <c r="B453" s="8">
        <v>12001698</v>
      </c>
      <c r="C453" s="9" t="s">
        <v>933</v>
      </c>
      <c r="D453" s="10" t="s">
        <v>160</v>
      </c>
      <c r="E453" s="10" t="s">
        <v>934</v>
      </c>
      <c r="F453" s="10" t="s">
        <v>33</v>
      </c>
      <c r="G453" s="11">
        <v>6030572</v>
      </c>
      <c r="H453" s="11">
        <v>2058407</v>
      </c>
      <c r="I453" s="15">
        <f t="shared" si="23"/>
        <v>3972165</v>
      </c>
      <c r="J453" s="16">
        <f t="shared" si="21"/>
        <v>5.3073781518596917E-4</v>
      </c>
      <c r="K453" s="17">
        <f t="shared" si="22"/>
        <v>290</v>
      </c>
      <c r="L453" s="16" cm="1">
        <f t="array" ref="L453">SUMPRODUCT(($K$2:$K$684&lt;=$K453)*($J$2:$J$684))</f>
        <v>0.89938375357402156</v>
      </c>
    </row>
    <row r="454" spans="2:12" ht="16.5" customHeight="1" x14ac:dyDescent="0.3">
      <c r="B454" s="8">
        <v>12001706</v>
      </c>
      <c r="C454" s="9" t="s">
        <v>935</v>
      </c>
      <c r="D454" s="10" t="s">
        <v>160</v>
      </c>
      <c r="E454" s="10" t="s">
        <v>936</v>
      </c>
      <c r="F454" s="10" t="s">
        <v>19</v>
      </c>
      <c r="G454" s="11">
        <v>4483049.3931229198</v>
      </c>
      <c r="H454" s="11">
        <v>1483970.69288</v>
      </c>
      <c r="I454" s="15">
        <f t="shared" si="23"/>
        <v>2999078.7002429198</v>
      </c>
      <c r="J454" s="16">
        <f t="shared" si="21"/>
        <v>4.0071962693838333E-4</v>
      </c>
      <c r="K454" s="17">
        <f t="shared" si="22"/>
        <v>355</v>
      </c>
      <c r="L454" s="16" cm="1">
        <f t="array" ref="L454">SUMPRODUCT(($K$2:$K$684&lt;=$K454)*($J$2:$J$684))</f>
        <v>0.92969361265033967</v>
      </c>
    </row>
    <row r="455" spans="2:12" ht="16.5" customHeight="1" x14ac:dyDescent="0.3">
      <c r="B455" s="8">
        <v>12001716</v>
      </c>
      <c r="C455" s="9" t="s">
        <v>937</v>
      </c>
      <c r="D455" s="10" t="s">
        <v>160</v>
      </c>
      <c r="E455" s="10" t="s">
        <v>938</v>
      </c>
      <c r="F455" s="10" t="s">
        <v>27</v>
      </c>
      <c r="G455" s="11">
        <v>1449524</v>
      </c>
      <c r="H455" s="11">
        <v>503175</v>
      </c>
      <c r="I455" s="15">
        <f t="shared" si="23"/>
        <v>946349</v>
      </c>
      <c r="J455" s="16">
        <f t="shared" si="21"/>
        <v>1.2644570421002822E-4</v>
      </c>
      <c r="K455" s="17">
        <f t="shared" si="22"/>
        <v>605</v>
      </c>
      <c r="L455" s="16" cm="1">
        <f t="array" ref="L455">SUMPRODUCT(($K$2:$K$684&lt;=$K455)*($J$2:$J$684))</f>
        <v>0.99346747756546672</v>
      </c>
    </row>
    <row r="456" spans="2:12" ht="16.5" customHeight="1" x14ac:dyDescent="0.3">
      <c r="B456" s="8">
        <v>12001724</v>
      </c>
      <c r="C456" s="9" t="s">
        <v>939</v>
      </c>
      <c r="D456" s="10" t="s">
        <v>160</v>
      </c>
      <c r="E456" s="10" t="s">
        <v>940</v>
      </c>
      <c r="F456" s="10" t="s">
        <v>27</v>
      </c>
      <c r="G456" s="11">
        <v>2874210</v>
      </c>
      <c r="H456" s="11">
        <v>1149804</v>
      </c>
      <c r="I456" s="15">
        <f t="shared" si="23"/>
        <v>1724406</v>
      </c>
      <c r="J456" s="16">
        <f t="shared" si="21"/>
        <v>2.3040520042182948E-4</v>
      </c>
      <c r="K456" s="17">
        <f t="shared" si="22"/>
        <v>503</v>
      </c>
      <c r="L456" s="16" cm="1">
        <f t="array" ref="L456">SUMPRODUCT(($K$2:$K$684&lt;=$K456)*($J$2:$J$684))</f>
        <v>0.9754299396705296</v>
      </c>
    </row>
    <row r="457" spans="2:12" ht="16.5" customHeight="1" x14ac:dyDescent="0.3">
      <c r="B457" s="8">
        <v>12001728</v>
      </c>
      <c r="C457" s="9" t="s">
        <v>941</v>
      </c>
      <c r="D457" s="10" t="s">
        <v>160</v>
      </c>
      <c r="E457" s="10" t="s">
        <v>942</v>
      </c>
      <c r="F457" s="10" t="s">
        <v>27</v>
      </c>
      <c r="G457" s="11">
        <v>2495444</v>
      </c>
      <c r="H457" s="11">
        <v>399426</v>
      </c>
      <c r="I457" s="15">
        <f t="shared" si="23"/>
        <v>2096018</v>
      </c>
      <c r="J457" s="16">
        <f t="shared" si="21"/>
        <v>2.8005785608363817E-4</v>
      </c>
      <c r="K457" s="17">
        <f t="shared" si="22"/>
        <v>456</v>
      </c>
      <c r="L457" s="16" cm="1">
        <f t="array" ref="L457">SUMPRODUCT(($K$2:$K$684&lt;=$K457)*($J$2:$J$684))</f>
        <v>0.96342000905289127</v>
      </c>
    </row>
    <row r="458" spans="2:12" ht="16.5" customHeight="1" x14ac:dyDescent="0.3">
      <c r="B458" s="8">
        <v>12001734</v>
      </c>
      <c r="C458" s="9" t="s">
        <v>943</v>
      </c>
      <c r="D458" s="10" t="s">
        <v>160</v>
      </c>
      <c r="E458" s="10" t="s">
        <v>944</v>
      </c>
      <c r="F458" s="10" t="s">
        <v>41</v>
      </c>
      <c r="G458" s="11">
        <v>5597207.2496830896</v>
      </c>
      <c r="H458" s="11">
        <v>1328040.4099999999</v>
      </c>
      <c r="I458" s="15">
        <f t="shared" si="23"/>
        <v>4269166.8396830894</v>
      </c>
      <c r="J458" s="16">
        <f t="shared" si="21"/>
        <v>5.7042149083882249E-4</v>
      </c>
      <c r="K458" s="17">
        <f t="shared" si="22"/>
        <v>269</v>
      </c>
      <c r="L458" s="16" cm="1">
        <f t="array" ref="L458">SUMPRODUCT(($K$2:$K$684&lt;=$K458)*($J$2:$J$684))</f>
        <v>0.88784396948241473</v>
      </c>
    </row>
    <row r="459" spans="2:12" ht="16.5" customHeight="1" x14ac:dyDescent="0.3">
      <c r="B459" s="8">
        <v>12001740</v>
      </c>
      <c r="C459" s="9" t="s">
        <v>945</v>
      </c>
      <c r="D459" s="10" t="s">
        <v>160</v>
      </c>
      <c r="E459" s="10" t="s">
        <v>946</v>
      </c>
      <c r="F459" s="10" t="s">
        <v>79</v>
      </c>
      <c r="G459" s="11">
        <v>2520571</v>
      </c>
      <c r="H459" s="11">
        <v>988871</v>
      </c>
      <c r="I459" s="15">
        <f t="shared" si="23"/>
        <v>1531700</v>
      </c>
      <c r="J459" s="16">
        <f t="shared" si="21"/>
        <v>2.0465693432179905E-4</v>
      </c>
      <c r="K459" s="17">
        <f t="shared" si="22"/>
        <v>530</v>
      </c>
      <c r="L459" s="16" cm="1">
        <f t="array" ref="L459">SUMPRODUCT(($K$2:$K$684&lt;=$K459)*($J$2:$J$684))</f>
        <v>0.98129827112851786</v>
      </c>
    </row>
    <row r="460" spans="2:12" ht="16.5" customHeight="1" x14ac:dyDescent="0.3">
      <c r="B460" s="8">
        <v>12001741</v>
      </c>
      <c r="C460" s="9" t="s">
        <v>947</v>
      </c>
      <c r="D460" s="10" t="s">
        <v>160</v>
      </c>
      <c r="E460" s="10" t="s">
        <v>948</v>
      </c>
      <c r="F460" s="10" t="s">
        <v>41</v>
      </c>
      <c r="G460" s="11">
        <v>271505</v>
      </c>
      <c r="H460" s="11">
        <v>81369</v>
      </c>
      <c r="I460" s="15">
        <f t="shared" si="23"/>
        <v>190136</v>
      </c>
      <c r="J460" s="16">
        <f t="shared" si="21"/>
        <v>2.5404877498341441E-5</v>
      </c>
      <c r="K460" s="17">
        <f t="shared" si="22"/>
        <v>680</v>
      </c>
      <c r="L460" s="16" cm="1">
        <f t="array" ref="L460">SUMPRODUCT(($K$2:$K$684&lt;=$K460)*($J$2:$J$684))</f>
        <v>0.99995518246212467</v>
      </c>
    </row>
    <row r="461" spans="2:12" ht="16.5" customHeight="1" x14ac:dyDescent="0.3">
      <c r="B461" s="8">
        <v>12001750</v>
      </c>
      <c r="C461" s="9" t="s">
        <v>949</v>
      </c>
      <c r="D461" s="10" t="s">
        <v>160</v>
      </c>
      <c r="E461" s="10" t="s">
        <v>950</v>
      </c>
      <c r="F461" s="10" t="s">
        <v>41</v>
      </c>
      <c r="G461" s="11">
        <v>10039423</v>
      </c>
      <c r="H461" s="11">
        <v>3387606</v>
      </c>
      <c r="I461" s="15">
        <f t="shared" si="23"/>
        <v>6651817</v>
      </c>
      <c r="J461" s="16">
        <f t="shared" si="21"/>
        <v>8.8877748572803179E-4</v>
      </c>
      <c r="K461" s="17">
        <f t="shared" si="22"/>
        <v>173</v>
      </c>
      <c r="L461" s="16" cm="1">
        <f t="array" ref="L461">SUMPRODUCT(($K$2:$K$684&lt;=$K461)*($J$2:$J$684))</f>
        <v>0.82106222116344874</v>
      </c>
    </row>
    <row r="462" spans="2:12" ht="16.5" customHeight="1" x14ac:dyDescent="0.3">
      <c r="B462" s="8">
        <v>12001752</v>
      </c>
      <c r="C462" s="9" t="s">
        <v>951</v>
      </c>
      <c r="D462" s="10" t="s">
        <v>160</v>
      </c>
      <c r="E462" s="10" t="s">
        <v>952</v>
      </c>
      <c r="F462" s="10" t="s">
        <v>59</v>
      </c>
      <c r="G462" s="11">
        <v>2838061.2077179202</v>
      </c>
      <c r="H462" s="11">
        <v>775846.67700000003</v>
      </c>
      <c r="I462" s="15">
        <f t="shared" si="23"/>
        <v>2062214.53071792</v>
      </c>
      <c r="J462" s="16">
        <f t="shared" si="21"/>
        <v>2.7554123116184436E-4</v>
      </c>
      <c r="K462" s="17">
        <f t="shared" si="22"/>
        <v>459</v>
      </c>
      <c r="L462" s="16" cm="1">
        <f t="array" ref="L462">SUMPRODUCT(($K$2:$K$684&lt;=$K462)*($J$2:$J$684))</f>
        <v>0.964250758745958</v>
      </c>
    </row>
    <row r="463" spans="2:12" ht="16.5" customHeight="1" x14ac:dyDescent="0.3">
      <c r="B463" s="8">
        <v>12001753</v>
      </c>
      <c r="C463" s="9" t="s">
        <v>953</v>
      </c>
      <c r="D463" s="10" t="s">
        <v>160</v>
      </c>
      <c r="E463" s="10" t="s">
        <v>954</v>
      </c>
      <c r="F463" s="10" t="s">
        <v>27</v>
      </c>
      <c r="G463" s="11">
        <v>2184756</v>
      </c>
      <c r="H463" s="11">
        <v>446798</v>
      </c>
      <c r="I463" s="15">
        <f t="shared" si="23"/>
        <v>1737958</v>
      </c>
      <c r="J463" s="16">
        <f t="shared" si="21"/>
        <v>2.3221594062808985E-4</v>
      </c>
      <c r="K463" s="17">
        <f t="shared" si="22"/>
        <v>501</v>
      </c>
      <c r="L463" s="16" cm="1">
        <f t="array" ref="L463">SUMPRODUCT(($K$2:$K$684&lt;=$K463)*($J$2:$J$684))</f>
        <v>0.97496830545253477</v>
      </c>
    </row>
    <row r="464" spans="2:12" ht="16.5" customHeight="1" x14ac:dyDescent="0.3">
      <c r="B464" s="8">
        <v>12001756</v>
      </c>
      <c r="C464" s="9" t="s">
        <v>955</v>
      </c>
      <c r="D464" s="10" t="s">
        <v>160</v>
      </c>
      <c r="E464" s="10" t="s">
        <v>956</v>
      </c>
      <c r="F464" s="10" t="s">
        <v>41</v>
      </c>
      <c r="G464" s="11">
        <v>260332.97619309532</v>
      </c>
      <c r="H464" s="11">
        <v>123895</v>
      </c>
      <c r="I464" s="15">
        <f t="shared" si="23"/>
        <v>136437.97619309532</v>
      </c>
      <c r="J464" s="16">
        <f t="shared" si="21"/>
        <v>1.8230056755728596E-5</v>
      </c>
      <c r="K464" s="17">
        <f t="shared" si="22"/>
        <v>682</v>
      </c>
      <c r="L464" s="16" cm="1">
        <f t="array" ref="L464">SUMPRODUCT(($K$2:$K$684&lt;=$K464)*($J$2:$J$684))</f>
        <v>0.99999404523011493</v>
      </c>
    </row>
    <row r="465" spans="2:12" ht="16.5" customHeight="1" x14ac:dyDescent="0.3">
      <c r="B465" s="8">
        <v>12001758</v>
      </c>
      <c r="C465" s="9" t="s">
        <v>957</v>
      </c>
      <c r="D465" s="10" t="s">
        <v>160</v>
      </c>
      <c r="E465" s="10" t="s">
        <v>958</v>
      </c>
      <c r="F465" s="10" t="s">
        <v>24</v>
      </c>
      <c r="G465" s="11">
        <v>20708001</v>
      </c>
      <c r="H465" s="11">
        <v>3992387</v>
      </c>
      <c r="I465" s="15">
        <f t="shared" si="23"/>
        <v>16715614</v>
      </c>
      <c r="J465" s="16">
        <f t="shared" si="21"/>
        <v>2.233444092541976E-3</v>
      </c>
      <c r="K465" s="17">
        <f t="shared" si="22"/>
        <v>90</v>
      </c>
      <c r="L465" s="16" cm="1">
        <f t="array" ref="L465">SUMPRODUCT(($K$2:$K$684&lt;=$K465)*($J$2:$J$684))</f>
        <v>0.70920885864090188</v>
      </c>
    </row>
    <row r="466" spans="2:12" ht="16.5" customHeight="1" x14ac:dyDescent="0.3">
      <c r="B466" s="8">
        <v>12001761</v>
      </c>
      <c r="C466" s="9" t="s">
        <v>959</v>
      </c>
      <c r="D466" s="10" t="s">
        <v>160</v>
      </c>
      <c r="E466" s="10" t="s">
        <v>960</v>
      </c>
      <c r="F466" s="10" t="s">
        <v>41</v>
      </c>
      <c r="G466" s="11">
        <v>415746</v>
      </c>
      <c r="H466" s="11">
        <v>143802</v>
      </c>
      <c r="I466" s="15">
        <f t="shared" si="23"/>
        <v>271944</v>
      </c>
      <c r="J466" s="16">
        <f t="shared" si="21"/>
        <v>3.6335591399887263E-5</v>
      </c>
      <c r="K466" s="17">
        <f t="shared" si="22"/>
        <v>677</v>
      </c>
      <c r="L466" s="16" cm="1">
        <f t="array" ref="L466">SUMPRODUCT(($K$2:$K$684&lt;=$K466)*($J$2:$J$684))</f>
        <v>0.99987333424850833</v>
      </c>
    </row>
    <row r="467" spans="2:12" ht="16.5" customHeight="1" x14ac:dyDescent="0.3">
      <c r="B467" s="8">
        <v>12001765</v>
      </c>
      <c r="C467" s="9" t="s">
        <v>961</v>
      </c>
      <c r="D467" s="10" t="s">
        <v>160</v>
      </c>
      <c r="E467" s="10" t="s">
        <v>962</v>
      </c>
      <c r="F467" s="10" t="s">
        <v>27</v>
      </c>
      <c r="G467" s="11">
        <v>3671581</v>
      </c>
      <c r="H467" s="11">
        <v>1206825</v>
      </c>
      <c r="I467" s="15">
        <f t="shared" si="23"/>
        <v>2464756</v>
      </c>
      <c r="J467" s="16">
        <f t="shared" si="21"/>
        <v>3.2932650441421961E-4</v>
      </c>
      <c r="K467" s="17">
        <f t="shared" si="22"/>
        <v>407</v>
      </c>
      <c r="L467" s="16" cm="1">
        <f t="array" ref="L467">SUMPRODUCT(($K$2:$K$684&lt;=$K467)*($J$2:$J$684))</f>
        <v>0.94839308380532095</v>
      </c>
    </row>
    <row r="468" spans="2:12" ht="16.5" customHeight="1" x14ac:dyDescent="0.3">
      <c r="B468" s="8">
        <v>12001771</v>
      </c>
      <c r="C468" s="9" t="s">
        <v>963</v>
      </c>
      <c r="D468" s="10" t="s">
        <v>160</v>
      </c>
      <c r="E468" s="10" t="s">
        <v>964</v>
      </c>
      <c r="F468" s="10" t="s">
        <v>41</v>
      </c>
      <c r="G468" s="11">
        <v>2530229</v>
      </c>
      <c r="H468" s="11">
        <v>893144</v>
      </c>
      <c r="I468" s="15">
        <f t="shared" si="23"/>
        <v>1637085</v>
      </c>
      <c r="J468" s="16">
        <f t="shared" si="21"/>
        <v>2.187378712046761E-4</v>
      </c>
      <c r="K468" s="17">
        <f t="shared" si="22"/>
        <v>513</v>
      </c>
      <c r="L468" s="16" cm="1">
        <f t="array" ref="L468">SUMPRODUCT(($K$2:$K$684&lt;=$K468)*($J$2:$J$684))</f>
        <v>0.9776791989121516</v>
      </c>
    </row>
    <row r="469" spans="2:12" ht="16.5" customHeight="1" x14ac:dyDescent="0.3">
      <c r="B469" s="8">
        <v>12001779</v>
      </c>
      <c r="C469" s="9" t="s">
        <v>965</v>
      </c>
      <c r="D469" s="10" t="s">
        <v>160</v>
      </c>
      <c r="E469" s="10" t="s">
        <v>966</v>
      </c>
      <c r="F469" s="10" t="s">
        <v>27</v>
      </c>
      <c r="G469" s="11">
        <v>8579839</v>
      </c>
      <c r="H469" s="11">
        <v>2491290</v>
      </c>
      <c r="I469" s="15">
        <f t="shared" si="23"/>
        <v>6088549</v>
      </c>
      <c r="J469" s="16">
        <f t="shared" si="21"/>
        <v>8.135168589201902E-4</v>
      </c>
      <c r="K469" s="17">
        <f t="shared" si="22"/>
        <v>190</v>
      </c>
      <c r="L469" s="16" cm="1">
        <f t="array" ref="L469">SUMPRODUCT(($K$2:$K$684&lt;=$K469)*($J$2:$J$684))</f>
        <v>0.83541342070674007</v>
      </c>
    </row>
    <row r="470" spans="2:12" ht="16.5" customHeight="1" x14ac:dyDescent="0.3">
      <c r="B470" s="8">
        <v>12001782</v>
      </c>
      <c r="C470" s="9" t="s">
        <v>967</v>
      </c>
      <c r="D470" s="10" t="s">
        <v>160</v>
      </c>
      <c r="E470" s="10" t="s">
        <v>968</v>
      </c>
      <c r="F470" s="10" t="s">
        <v>24</v>
      </c>
      <c r="G470" s="11">
        <v>42526551</v>
      </c>
      <c r="H470" s="11">
        <v>9526792</v>
      </c>
      <c r="I470" s="15">
        <f t="shared" si="23"/>
        <v>32999759</v>
      </c>
      <c r="J470" s="16">
        <f t="shared" si="21"/>
        <v>4.4092377817445952E-3</v>
      </c>
      <c r="K470" s="17">
        <f t="shared" si="22"/>
        <v>51</v>
      </c>
      <c r="L470" s="16" cm="1">
        <f t="array" ref="L470">SUMPRODUCT(($K$2:$K$684&lt;=$K470)*($J$2:$J$684))</f>
        <v>0.58729010090870659</v>
      </c>
    </row>
    <row r="471" spans="2:12" ht="16.5" customHeight="1" x14ac:dyDescent="0.3">
      <c r="B471" s="8">
        <v>12001783</v>
      </c>
      <c r="C471" s="9" t="s">
        <v>969</v>
      </c>
      <c r="D471" s="10" t="s">
        <v>160</v>
      </c>
      <c r="E471" s="10" t="s">
        <v>970</v>
      </c>
      <c r="F471" s="10" t="s">
        <v>41</v>
      </c>
      <c r="G471" s="11">
        <v>1081205</v>
      </c>
      <c r="H471" s="11">
        <v>179037</v>
      </c>
      <c r="I471" s="15">
        <f t="shared" si="23"/>
        <v>902168</v>
      </c>
      <c r="J471" s="16">
        <f t="shared" si="21"/>
        <v>1.2054249338854137E-4</v>
      </c>
      <c r="K471" s="17">
        <f t="shared" si="22"/>
        <v>611</v>
      </c>
      <c r="L471" s="16" cm="1">
        <f t="array" ref="L471">SUMPRODUCT(($K$2:$K$684&lt;=$K471)*($J$2:$J$684))</f>
        <v>0.99421183677605451</v>
      </c>
    </row>
    <row r="472" spans="2:12" ht="16.5" customHeight="1" x14ac:dyDescent="0.3">
      <c r="B472" s="8">
        <v>12001786</v>
      </c>
      <c r="C472" s="9" t="s">
        <v>971</v>
      </c>
      <c r="D472" s="10" t="s">
        <v>160</v>
      </c>
      <c r="E472" s="10" t="s">
        <v>972</v>
      </c>
      <c r="F472" s="10" t="s">
        <v>19</v>
      </c>
      <c r="G472" s="11">
        <v>3507737.0889610001</v>
      </c>
      <c r="H472" s="11">
        <v>943304.09600000002</v>
      </c>
      <c r="I472" s="15">
        <f t="shared" si="23"/>
        <v>2564432.9929610002</v>
      </c>
      <c r="J472" s="16">
        <f t="shared" si="21"/>
        <v>3.4264477026380751E-4</v>
      </c>
      <c r="K472" s="17">
        <f t="shared" si="22"/>
        <v>393</v>
      </c>
      <c r="L472" s="16" cm="1">
        <f t="array" ref="L472">SUMPRODUCT(($K$2:$K$684&lt;=$K472)*($J$2:$J$684))</f>
        <v>0.94371348856984272</v>
      </c>
    </row>
    <row r="473" spans="2:12" ht="16.5" customHeight="1" x14ac:dyDescent="0.3">
      <c r="B473" s="8">
        <v>12001787</v>
      </c>
      <c r="C473" s="9" t="s">
        <v>973</v>
      </c>
      <c r="D473" s="10" t="s">
        <v>160</v>
      </c>
      <c r="E473" s="10" t="s">
        <v>974</v>
      </c>
      <c r="F473" s="10" t="s">
        <v>41</v>
      </c>
      <c r="G473" s="11">
        <v>585684.96028821799</v>
      </c>
      <c r="H473" s="11">
        <v>289504.00289996399</v>
      </c>
      <c r="I473" s="15">
        <f t="shared" si="23"/>
        <v>296180.957388254</v>
      </c>
      <c r="J473" s="16">
        <f t="shared" si="21"/>
        <v>3.95739940873379E-5</v>
      </c>
      <c r="K473" s="17">
        <f t="shared" si="22"/>
        <v>674</v>
      </c>
      <c r="L473" s="16" cm="1">
        <f t="array" ref="L473">SUMPRODUCT(($K$2:$K$684&lt;=$K473)*($J$2:$J$684))</f>
        <v>0.99975967285116574</v>
      </c>
    </row>
    <row r="474" spans="2:12" ht="16.5" customHeight="1" x14ac:dyDescent="0.3">
      <c r="B474" s="8">
        <v>12001792</v>
      </c>
      <c r="C474" s="9" t="s">
        <v>975</v>
      </c>
      <c r="D474" s="10" t="s">
        <v>160</v>
      </c>
      <c r="E474" s="10" t="s">
        <v>976</v>
      </c>
      <c r="F474" s="10" t="s">
        <v>24</v>
      </c>
      <c r="G474" s="11">
        <v>36659176</v>
      </c>
      <c r="H474" s="11">
        <v>9497962</v>
      </c>
      <c r="I474" s="15">
        <f t="shared" si="23"/>
        <v>27161214</v>
      </c>
      <c r="J474" s="16">
        <f t="shared" si="21"/>
        <v>3.6291250177569556E-3</v>
      </c>
      <c r="K474" s="17">
        <f t="shared" si="22"/>
        <v>61</v>
      </c>
      <c r="L474" s="16" cm="1">
        <f t="array" ref="L474">SUMPRODUCT(($K$2:$K$684&lt;=$K474)*($J$2:$J$684))</f>
        <v>0.62651524865936348</v>
      </c>
    </row>
    <row r="475" spans="2:12" ht="16.5" customHeight="1" x14ac:dyDescent="0.3">
      <c r="B475" s="8">
        <v>12001793</v>
      </c>
      <c r="C475" s="9" t="s">
        <v>977</v>
      </c>
      <c r="D475" s="10" t="s">
        <v>160</v>
      </c>
      <c r="E475" s="10" t="s">
        <v>978</v>
      </c>
      <c r="F475" s="10" t="s">
        <v>41</v>
      </c>
      <c r="G475" s="11">
        <v>419771.92359617498</v>
      </c>
      <c r="H475" s="11">
        <v>211203.58485700001</v>
      </c>
      <c r="I475" s="15">
        <f t="shared" si="23"/>
        <v>208568.33873917497</v>
      </c>
      <c r="J475" s="16">
        <f t="shared" si="21"/>
        <v>2.7867700465463254E-5</v>
      </c>
      <c r="K475" s="17">
        <f t="shared" si="22"/>
        <v>679</v>
      </c>
      <c r="L475" s="16" cm="1">
        <f t="array" ref="L475">SUMPRODUCT(($K$2:$K$684&lt;=$K475)*($J$2:$J$684))</f>
        <v>0.99992977758462631</v>
      </c>
    </row>
    <row r="476" spans="2:12" ht="16.5" customHeight="1" x14ac:dyDescent="0.3">
      <c r="B476" s="8">
        <v>12001796</v>
      </c>
      <c r="C476" s="9" t="s">
        <v>979</v>
      </c>
      <c r="D476" s="10" t="s">
        <v>160</v>
      </c>
      <c r="E476" s="10" t="s">
        <v>980</v>
      </c>
      <c r="F476" s="10" t="s">
        <v>19</v>
      </c>
      <c r="G476" s="11">
        <v>11660503.2856027</v>
      </c>
      <c r="H476" s="11">
        <v>3273370.02</v>
      </c>
      <c r="I476" s="15">
        <f t="shared" si="23"/>
        <v>8387133.2656027004</v>
      </c>
      <c r="J476" s="16">
        <f t="shared" si="21"/>
        <v>1.1206404530173192E-3</v>
      </c>
      <c r="K476" s="17">
        <f t="shared" si="22"/>
        <v>143</v>
      </c>
      <c r="L476" s="16" cm="1">
        <f t="array" ref="L476">SUMPRODUCT(($K$2:$K$684&lt;=$K476)*($J$2:$J$684))</f>
        <v>0.79134598068677686</v>
      </c>
    </row>
    <row r="477" spans="2:12" ht="16.5" customHeight="1" x14ac:dyDescent="0.3">
      <c r="B477" s="8">
        <v>12001804</v>
      </c>
      <c r="C477" s="9" t="s">
        <v>981</v>
      </c>
      <c r="D477" s="10" t="s">
        <v>160</v>
      </c>
      <c r="E477" s="10" t="s">
        <v>982</v>
      </c>
      <c r="F477" s="10" t="s">
        <v>41</v>
      </c>
      <c r="G477" s="11">
        <v>1421327.37757096</v>
      </c>
      <c r="H477" s="11">
        <v>698285.65432774997</v>
      </c>
      <c r="I477" s="15">
        <f t="shared" si="23"/>
        <v>723041.72324321</v>
      </c>
      <c r="J477" s="16">
        <f t="shared" si="21"/>
        <v>9.6608671714895885E-5</v>
      </c>
      <c r="K477" s="17">
        <f t="shared" si="22"/>
        <v>637</v>
      </c>
      <c r="L477" s="16" cm="1">
        <f t="array" ref="L477">SUMPRODUCT(($K$2:$K$684&lt;=$K477)*($J$2:$J$684))</f>
        <v>0.99708053622682635</v>
      </c>
    </row>
    <row r="478" spans="2:12" ht="16.5" customHeight="1" x14ac:dyDescent="0.3">
      <c r="B478" s="8">
        <v>12001812</v>
      </c>
      <c r="C478" s="9" t="s">
        <v>983</v>
      </c>
      <c r="D478" s="10" t="s">
        <v>160</v>
      </c>
      <c r="E478" s="10" t="s">
        <v>984</v>
      </c>
      <c r="F478" s="10" t="s">
        <v>41</v>
      </c>
      <c r="G478" s="11">
        <v>2370751</v>
      </c>
      <c r="H478" s="11">
        <v>812431</v>
      </c>
      <c r="I478" s="15">
        <f t="shared" si="23"/>
        <v>1558320</v>
      </c>
      <c r="J478" s="16">
        <f t="shared" si="21"/>
        <v>2.0821374544123907E-4</v>
      </c>
      <c r="K478" s="17">
        <f t="shared" si="22"/>
        <v>527</v>
      </c>
      <c r="L478" s="16" cm="1">
        <f t="array" ref="L478">SUMPRODUCT(($K$2:$K$684&lt;=$K478)*($J$2:$J$684))</f>
        <v>0.98068295914804582</v>
      </c>
    </row>
    <row r="479" spans="2:12" ht="16.5" customHeight="1" x14ac:dyDescent="0.3">
      <c r="B479" s="8">
        <v>12001814</v>
      </c>
      <c r="C479" s="9" t="s">
        <v>985</v>
      </c>
      <c r="D479" s="10" t="s">
        <v>160</v>
      </c>
      <c r="E479" s="10" t="s">
        <v>986</v>
      </c>
      <c r="F479" s="10" t="s">
        <v>178</v>
      </c>
      <c r="G479" s="11">
        <v>8816501.4735998195</v>
      </c>
      <c r="H479" s="11">
        <v>1569302.1053424</v>
      </c>
      <c r="I479" s="15">
        <f t="shared" si="23"/>
        <v>7247199.3682574192</v>
      </c>
      <c r="J479" s="16">
        <f t="shared" si="21"/>
        <v>9.6832904950476084E-4</v>
      </c>
      <c r="K479" s="17">
        <f t="shared" si="22"/>
        <v>163</v>
      </c>
      <c r="L479" s="16" cm="1">
        <f t="array" ref="L479">SUMPRODUCT(($K$2:$K$684&lt;=$K479)*($J$2:$J$684))</f>
        <v>0.81197949941101055</v>
      </c>
    </row>
    <row r="480" spans="2:12" ht="16.5" customHeight="1" x14ac:dyDescent="0.3">
      <c r="B480" s="8">
        <v>12001820</v>
      </c>
      <c r="C480" s="9" t="s">
        <v>987</v>
      </c>
      <c r="D480" s="10" t="s">
        <v>160</v>
      </c>
      <c r="E480" s="10" t="s">
        <v>988</v>
      </c>
      <c r="F480" s="10" t="s">
        <v>19</v>
      </c>
      <c r="G480" s="11">
        <v>8188954.0030074799</v>
      </c>
      <c r="H480" s="11">
        <v>1998965.8510525001</v>
      </c>
      <c r="I480" s="15">
        <f t="shared" si="23"/>
        <v>6189988.1519549796</v>
      </c>
      <c r="J480" s="16">
        <f t="shared" si="21"/>
        <v>8.2707057430786999E-4</v>
      </c>
      <c r="K480" s="17">
        <f t="shared" si="22"/>
        <v>186</v>
      </c>
      <c r="L480" s="16" cm="1">
        <f t="array" ref="L480">SUMPRODUCT(($K$2:$K$684&lt;=$K480)*($J$2:$J$684))</f>
        <v>0.83214673447090304</v>
      </c>
    </row>
    <row r="481" spans="2:12" ht="16.5" customHeight="1" x14ac:dyDescent="0.3">
      <c r="B481" s="8">
        <v>12001823</v>
      </c>
      <c r="C481" s="9" t="s">
        <v>989</v>
      </c>
      <c r="D481" s="10" t="s">
        <v>160</v>
      </c>
      <c r="E481" s="10" t="s">
        <v>990</v>
      </c>
      <c r="F481" s="10" t="s">
        <v>24</v>
      </c>
      <c r="G481" s="11">
        <v>5739593</v>
      </c>
      <c r="H481" s="11">
        <v>1180970</v>
      </c>
      <c r="I481" s="15">
        <f t="shared" si="23"/>
        <v>4558623</v>
      </c>
      <c r="J481" s="16">
        <f t="shared" si="21"/>
        <v>6.0909695626352588E-4</v>
      </c>
      <c r="K481" s="17">
        <f t="shared" si="22"/>
        <v>248</v>
      </c>
      <c r="L481" s="16" cm="1">
        <f t="array" ref="L481">SUMPRODUCT(($K$2:$K$684&lt;=$K481)*($J$2:$J$684))</f>
        <v>0.87547611611456011</v>
      </c>
    </row>
    <row r="482" spans="2:12" ht="16.5" customHeight="1" x14ac:dyDescent="0.3">
      <c r="B482" s="8">
        <v>12001825</v>
      </c>
      <c r="C482" s="9" t="s">
        <v>991</v>
      </c>
      <c r="D482" s="10" t="s">
        <v>160</v>
      </c>
      <c r="E482" s="10" t="s">
        <v>992</v>
      </c>
      <c r="F482" s="10" t="s">
        <v>19</v>
      </c>
      <c r="G482" s="11">
        <v>4743695.5084578004</v>
      </c>
      <c r="H482" s="11">
        <v>1941016.9890000001</v>
      </c>
      <c r="I482" s="15">
        <f t="shared" si="23"/>
        <v>2802678.5194578003</v>
      </c>
      <c r="J482" s="16">
        <f t="shared" si="21"/>
        <v>3.7447776567329897E-4</v>
      </c>
      <c r="K482" s="17">
        <f t="shared" si="22"/>
        <v>370</v>
      </c>
      <c r="L482" s="16" cm="1">
        <f t="array" ref="L482">SUMPRODUCT(($K$2:$K$684&lt;=$K482)*($J$2:$J$684))</f>
        <v>0.93552653144683384</v>
      </c>
    </row>
    <row r="483" spans="2:12" ht="16.5" customHeight="1" x14ac:dyDescent="0.3">
      <c r="B483" s="8">
        <v>12001827</v>
      </c>
      <c r="C483" s="9" t="s">
        <v>993</v>
      </c>
      <c r="D483" s="10" t="s">
        <v>160</v>
      </c>
      <c r="E483" s="10" t="s">
        <v>994</v>
      </c>
      <c r="F483" s="10" t="s">
        <v>24</v>
      </c>
      <c r="G483" s="11">
        <v>43523731</v>
      </c>
      <c r="H483" s="11">
        <v>7391750</v>
      </c>
      <c r="I483" s="15">
        <f t="shared" si="23"/>
        <v>36131981</v>
      </c>
      <c r="J483" s="16">
        <f t="shared" si="21"/>
        <v>4.8277472497443956E-3</v>
      </c>
      <c r="K483" s="17">
        <f t="shared" si="22"/>
        <v>47</v>
      </c>
      <c r="L483" s="16" cm="1">
        <f t="array" ref="L483">SUMPRODUCT(($K$2:$K$684&lt;=$K483)*($J$2:$J$684))</f>
        <v>0.56898130019795268</v>
      </c>
    </row>
    <row r="484" spans="2:12" ht="16.5" customHeight="1" x14ac:dyDescent="0.3">
      <c r="B484" s="8">
        <v>12001828</v>
      </c>
      <c r="C484" s="9" t="s">
        <v>995</v>
      </c>
      <c r="D484" s="10" t="s">
        <v>160</v>
      </c>
      <c r="E484" s="10" t="s">
        <v>996</v>
      </c>
      <c r="F484" s="10" t="s">
        <v>27</v>
      </c>
      <c r="G484" s="11">
        <v>2260068</v>
      </c>
      <c r="H484" s="11">
        <v>575844</v>
      </c>
      <c r="I484" s="15">
        <f t="shared" si="23"/>
        <v>1684224</v>
      </c>
      <c r="J484" s="16">
        <f t="shared" si="21"/>
        <v>2.2503631295371006E-4</v>
      </c>
      <c r="K484" s="17">
        <f t="shared" si="22"/>
        <v>509</v>
      </c>
      <c r="L484" s="16" cm="1">
        <f t="array" ref="L484">SUMPRODUCT(($K$2:$K$684&lt;=$K484)*($J$2:$J$684))</f>
        <v>0.97679677843198187</v>
      </c>
    </row>
    <row r="485" spans="2:12" ht="16.5" customHeight="1" x14ac:dyDescent="0.3">
      <c r="B485" s="8">
        <v>12001830</v>
      </c>
      <c r="C485" s="9" t="s">
        <v>997</v>
      </c>
      <c r="D485" s="10" t="s">
        <v>160</v>
      </c>
      <c r="E485" s="10" t="s">
        <v>998</v>
      </c>
      <c r="F485" s="10" t="s">
        <v>86</v>
      </c>
      <c r="G485" s="11">
        <v>6420161</v>
      </c>
      <c r="H485" s="11">
        <v>1648914</v>
      </c>
      <c r="I485" s="15">
        <f t="shared" si="23"/>
        <v>4771247</v>
      </c>
      <c r="J485" s="16">
        <f t="shared" si="21"/>
        <v>6.3750655083376687E-4</v>
      </c>
      <c r="K485" s="17">
        <f t="shared" si="22"/>
        <v>238</v>
      </c>
      <c r="L485" s="16" cm="1">
        <f t="array" ref="L485">SUMPRODUCT(($K$2:$K$684&lt;=$K485)*($J$2:$J$684))</f>
        <v>0.8692468836667081</v>
      </c>
    </row>
    <row r="486" spans="2:12" ht="16.5" customHeight="1" x14ac:dyDescent="0.3">
      <c r="B486" s="8">
        <v>12001852</v>
      </c>
      <c r="C486" s="9" t="s">
        <v>999</v>
      </c>
      <c r="D486" s="10" t="s">
        <v>160</v>
      </c>
      <c r="E486" s="10" t="s">
        <v>1000</v>
      </c>
      <c r="F486" s="10" t="s">
        <v>19</v>
      </c>
      <c r="G486" s="11">
        <v>6363845.9415088696</v>
      </c>
      <c r="H486" s="11">
        <v>1541211.1533916399</v>
      </c>
      <c r="I486" s="15">
        <f t="shared" si="23"/>
        <v>4822634.7881172299</v>
      </c>
      <c r="J486" s="16">
        <f t="shared" si="21"/>
        <v>6.4437269118608812E-4</v>
      </c>
      <c r="K486" s="17">
        <f t="shared" si="22"/>
        <v>234</v>
      </c>
      <c r="L486" s="16" cm="1">
        <f t="array" ref="L486">SUMPRODUCT(($K$2:$K$684&lt;=$K486)*($J$2:$J$684))</f>
        <v>0.86668935435472916</v>
      </c>
    </row>
    <row r="487" spans="2:12" ht="16.5" customHeight="1" x14ac:dyDescent="0.3">
      <c r="B487" s="8">
        <v>12001856</v>
      </c>
      <c r="C487" s="9" t="s">
        <v>1001</v>
      </c>
      <c r="D487" s="10" t="s">
        <v>160</v>
      </c>
      <c r="E487" s="10" t="s">
        <v>1002</v>
      </c>
      <c r="F487" s="10" t="s">
        <v>19</v>
      </c>
      <c r="G487" s="11">
        <v>7443869.49193676</v>
      </c>
      <c r="H487" s="11">
        <v>2429040.0811999999</v>
      </c>
      <c r="I487" s="15">
        <f t="shared" si="23"/>
        <v>5014829.4107367601</v>
      </c>
      <c r="J487" s="16">
        <f t="shared" si="21"/>
        <v>6.7005262998510106E-4</v>
      </c>
      <c r="K487" s="17">
        <f t="shared" si="22"/>
        <v>224</v>
      </c>
      <c r="L487" s="16" cm="1">
        <f t="array" ref="L487">SUMPRODUCT(($K$2:$K$684&lt;=$K487)*($J$2:$J$684))</f>
        <v>0.86011531779745776</v>
      </c>
    </row>
    <row r="488" spans="2:12" ht="16.5" customHeight="1" x14ac:dyDescent="0.3">
      <c r="B488" s="8">
        <v>12001859</v>
      </c>
      <c r="C488" s="9" t="s">
        <v>1003</v>
      </c>
      <c r="D488" s="10" t="s">
        <v>160</v>
      </c>
      <c r="E488" s="10" t="s">
        <v>1004</v>
      </c>
      <c r="F488" s="10" t="s">
        <v>24</v>
      </c>
      <c r="G488" s="11">
        <v>35953927</v>
      </c>
      <c r="H488" s="11">
        <v>9140345</v>
      </c>
      <c r="I488" s="15">
        <f t="shared" si="23"/>
        <v>26813582</v>
      </c>
      <c r="J488" s="16">
        <f t="shared" si="21"/>
        <v>3.5826764316159647E-3</v>
      </c>
      <c r="K488" s="17">
        <f t="shared" si="22"/>
        <v>63</v>
      </c>
      <c r="L488" s="16" cm="1">
        <f t="array" ref="L488">SUMPRODUCT(($K$2:$K$684&lt;=$K488)*($J$2:$J$684))</f>
        <v>0.63371725685287617</v>
      </c>
    </row>
    <row r="489" spans="2:12" ht="16.5" customHeight="1" x14ac:dyDescent="0.3">
      <c r="B489" s="8">
        <v>12001864</v>
      </c>
      <c r="C489" s="9" t="s">
        <v>1005</v>
      </c>
      <c r="D489" s="10" t="s">
        <v>160</v>
      </c>
      <c r="E489" s="10" t="s">
        <v>1006</v>
      </c>
      <c r="F489" s="10" t="s">
        <v>24</v>
      </c>
      <c r="G489" s="11">
        <v>24945088</v>
      </c>
      <c r="H489" s="11">
        <v>6478464</v>
      </c>
      <c r="I489" s="15">
        <f t="shared" si="23"/>
        <v>18466624</v>
      </c>
      <c r="J489" s="16">
        <f t="shared" si="21"/>
        <v>2.4674039662553751E-3</v>
      </c>
      <c r="K489" s="17">
        <f t="shared" si="22"/>
        <v>84</v>
      </c>
      <c r="L489" s="16" cm="1">
        <f t="array" ref="L489">SUMPRODUCT(($K$2:$K$684&lt;=$K489)*($J$2:$J$684))</f>
        <v>0.6951463101802331</v>
      </c>
    </row>
    <row r="490" spans="2:12" ht="16.5" customHeight="1" x14ac:dyDescent="0.3">
      <c r="B490" s="8">
        <v>12001867</v>
      </c>
      <c r="C490" s="9" t="s">
        <v>1007</v>
      </c>
      <c r="D490" s="10" t="s">
        <v>160</v>
      </c>
      <c r="E490" s="10" t="s">
        <v>1008</v>
      </c>
      <c r="F490" s="10" t="s">
        <v>41</v>
      </c>
      <c r="G490" s="11">
        <v>26936745.617719263</v>
      </c>
      <c r="H490" s="11">
        <v>11593424.289999999</v>
      </c>
      <c r="I490" s="15">
        <f t="shared" si="23"/>
        <v>15343321.327719264</v>
      </c>
      <c r="J490" s="16">
        <f t="shared" si="21"/>
        <v>2.0500862474670625E-3</v>
      </c>
      <c r="K490" s="17">
        <f t="shared" si="22"/>
        <v>94</v>
      </c>
      <c r="L490" s="16" cm="1">
        <f t="array" ref="L490">SUMPRODUCT(($K$2:$K$684&lt;=$K490)*($J$2:$J$684))</f>
        <v>0.71749553032495694</v>
      </c>
    </row>
    <row r="491" spans="2:12" ht="16.5" customHeight="1" x14ac:dyDescent="0.3">
      <c r="B491" s="8">
        <v>12001869</v>
      </c>
      <c r="C491" s="9" t="s">
        <v>1009</v>
      </c>
      <c r="D491" s="10" t="s">
        <v>160</v>
      </c>
      <c r="E491" s="10" t="s">
        <v>1010</v>
      </c>
      <c r="F491" s="10" t="s">
        <v>19</v>
      </c>
      <c r="G491" s="11">
        <v>5099168.5489966301</v>
      </c>
      <c r="H491" s="11">
        <v>1840157.3813459999</v>
      </c>
      <c r="I491" s="15">
        <f t="shared" si="23"/>
        <v>3259011.1676506302</v>
      </c>
      <c r="J491" s="16">
        <f t="shared" si="21"/>
        <v>4.3545030651686667E-4</v>
      </c>
      <c r="K491" s="17">
        <f t="shared" si="22"/>
        <v>336</v>
      </c>
      <c r="L491" s="16" cm="1">
        <f t="array" ref="L491">SUMPRODUCT(($K$2:$K$684&lt;=$K491)*($J$2:$J$684))</f>
        <v>0.92174467370725233</v>
      </c>
    </row>
    <row r="492" spans="2:12" ht="16.5" customHeight="1" x14ac:dyDescent="0.3">
      <c r="B492" s="8">
        <v>12001871</v>
      </c>
      <c r="C492" s="9" t="s">
        <v>1011</v>
      </c>
      <c r="D492" s="10" t="s">
        <v>160</v>
      </c>
      <c r="E492" s="10" t="s">
        <v>1012</v>
      </c>
      <c r="F492" s="10" t="s">
        <v>86</v>
      </c>
      <c r="G492" s="11">
        <v>29226831</v>
      </c>
      <c r="H492" s="11">
        <v>3820699</v>
      </c>
      <c r="I492" s="15">
        <f t="shared" si="23"/>
        <v>25406132</v>
      </c>
      <c r="J492" s="16">
        <f t="shared" si="21"/>
        <v>3.3946210668505303E-3</v>
      </c>
      <c r="K492" s="17">
        <f t="shared" si="22"/>
        <v>68</v>
      </c>
      <c r="L492" s="16" cm="1">
        <f t="array" ref="L492">SUMPRODUCT(($K$2:$K$684&lt;=$K492)*($J$2:$J$684))</f>
        <v>0.6512687196291006</v>
      </c>
    </row>
    <row r="493" spans="2:12" ht="16.5" customHeight="1" x14ac:dyDescent="0.3">
      <c r="B493" s="8">
        <v>12001873</v>
      </c>
      <c r="C493" s="9" t="s">
        <v>1013</v>
      </c>
      <c r="D493" s="10" t="s">
        <v>160</v>
      </c>
      <c r="E493" s="10" t="s">
        <v>1014</v>
      </c>
      <c r="F493" s="10" t="s">
        <v>19</v>
      </c>
      <c r="G493" s="11">
        <v>3618727.4645706001</v>
      </c>
      <c r="H493" s="11">
        <v>1499547.9</v>
      </c>
      <c r="I493" s="15">
        <f t="shared" si="23"/>
        <v>2119179.5645706002</v>
      </c>
      <c r="J493" s="16">
        <f t="shared" si="21"/>
        <v>2.8315257097501076E-4</v>
      </c>
      <c r="K493" s="17">
        <f t="shared" si="22"/>
        <v>453</v>
      </c>
      <c r="L493" s="16" cm="1">
        <f t="array" ref="L493">SUMPRODUCT(($K$2:$K$684&lt;=$K493)*($J$2:$J$684))</f>
        <v>0.96257715451487658</v>
      </c>
    </row>
    <row r="494" spans="2:12" ht="16.5" customHeight="1" x14ac:dyDescent="0.3">
      <c r="B494" s="8">
        <v>12001883</v>
      </c>
      <c r="C494" s="9" t="s">
        <v>1015</v>
      </c>
      <c r="D494" s="10" t="s">
        <v>160</v>
      </c>
      <c r="E494" s="10" t="s">
        <v>1016</v>
      </c>
      <c r="F494" s="10" t="s">
        <v>79</v>
      </c>
      <c r="G494" s="11">
        <v>65555682</v>
      </c>
      <c r="H494" s="11">
        <v>20505740</v>
      </c>
      <c r="I494" s="15">
        <f t="shared" si="23"/>
        <v>45049942</v>
      </c>
      <c r="J494" s="16">
        <f t="shared" si="21"/>
        <v>6.0193138480739419E-3</v>
      </c>
      <c r="K494" s="17">
        <f t="shared" si="22"/>
        <v>43</v>
      </c>
      <c r="L494" s="16" cm="1">
        <f t="array" ref="L494">SUMPRODUCT(($K$2:$K$684&lt;=$K494)*($J$2:$J$684))</f>
        <v>0.54833168998857806</v>
      </c>
    </row>
    <row r="495" spans="2:12" ht="16.5" customHeight="1" x14ac:dyDescent="0.3">
      <c r="B495" s="8">
        <v>12001888</v>
      </c>
      <c r="C495" s="9" t="s">
        <v>1017</v>
      </c>
      <c r="D495" s="10" t="s">
        <v>160</v>
      </c>
      <c r="E495" s="10" t="s">
        <v>1018</v>
      </c>
      <c r="F495" s="10" t="s">
        <v>24</v>
      </c>
      <c r="G495" s="11">
        <v>7566125</v>
      </c>
      <c r="H495" s="11">
        <v>3880122</v>
      </c>
      <c r="I495" s="15">
        <f t="shared" si="23"/>
        <v>3686003</v>
      </c>
      <c r="J495" s="16">
        <f t="shared" si="21"/>
        <v>4.925024964947145E-4</v>
      </c>
      <c r="K495" s="17">
        <f t="shared" si="22"/>
        <v>312</v>
      </c>
      <c r="L495" s="16" cm="1">
        <f t="array" ref="L495">SUMPRODUCT(($K$2:$K$684&lt;=$K495)*($J$2:$J$684))</f>
        <v>0.91061562648265704</v>
      </c>
    </row>
    <row r="496" spans="2:12" ht="16.5" customHeight="1" x14ac:dyDescent="0.3">
      <c r="B496" s="8">
        <v>12001900</v>
      </c>
      <c r="C496" s="9" t="s">
        <v>1019</v>
      </c>
      <c r="D496" s="10" t="s">
        <v>160</v>
      </c>
      <c r="E496" s="10" t="s">
        <v>1020</v>
      </c>
      <c r="F496" s="10" t="s">
        <v>59</v>
      </c>
      <c r="G496" s="11">
        <v>3699492.1258496102</v>
      </c>
      <c r="H496" s="11">
        <v>885400.57</v>
      </c>
      <c r="I496" s="15">
        <f t="shared" si="23"/>
        <v>2814091.5558496104</v>
      </c>
      <c r="J496" s="16">
        <f t="shared" si="21"/>
        <v>3.7600270987859439E-4</v>
      </c>
      <c r="K496" s="17">
        <f t="shared" si="22"/>
        <v>369</v>
      </c>
      <c r="L496" s="16" cm="1">
        <f t="array" ref="L496">SUMPRODUCT(($K$2:$K$684&lt;=$K496)*($J$2:$J$684))</f>
        <v>0.9351520536811605</v>
      </c>
    </row>
    <row r="497" spans="2:12" ht="16.5" customHeight="1" x14ac:dyDescent="0.3">
      <c r="B497" s="8">
        <v>12001911</v>
      </c>
      <c r="C497" s="9" t="s">
        <v>1021</v>
      </c>
      <c r="D497" s="10" t="s">
        <v>160</v>
      </c>
      <c r="E497" s="10" t="s">
        <v>1022</v>
      </c>
      <c r="F497" s="10" t="s">
        <v>86</v>
      </c>
      <c r="G497" s="11">
        <v>4547527</v>
      </c>
      <c r="H497" s="11">
        <v>1651944</v>
      </c>
      <c r="I497" s="15">
        <f t="shared" si="23"/>
        <v>2895583</v>
      </c>
      <c r="J497" s="16">
        <f t="shared" si="21"/>
        <v>3.8689112741027476E-4</v>
      </c>
      <c r="K497" s="17">
        <f t="shared" si="22"/>
        <v>365</v>
      </c>
      <c r="L497" s="16" cm="1">
        <f t="array" ref="L497">SUMPRODUCT(($K$2:$K$684&lt;=$K497)*($J$2:$J$684))</f>
        <v>0.93362416459605557</v>
      </c>
    </row>
    <row r="498" spans="2:12" ht="16.5" customHeight="1" x14ac:dyDescent="0.3">
      <c r="B498" s="8">
        <v>12001914</v>
      </c>
      <c r="C498" s="9" t="s">
        <v>1023</v>
      </c>
      <c r="D498" s="10" t="s">
        <v>160</v>
      </c>
      <c r="E498" s="10" t="s">
        <v>1024</v>
      </c>
      <c r="F498" s="10" t="s">
        <v>24</v>
      </c>
      <c r="G498" s="11">
        <v>47420309</v>
      </c>
      <c r="H498" s="11">
        <v>7457041</v>
      </c>
      <c r="I498" s="15">
        <f t="shared" si="23"/>
        <v>39963268</v>
      </c>
      <c r="J498" s="16">
        <f t="shared" si="21"/>
        <v>5.3396617577596483E-3</v>
      </c>
      <c r="K498" s="17">
        <f t="shared" si="22"/>
        <v>44</v>
      </c>
      <c r="L498" s="16" cm="1">
        <f t="array" ref="L498">SUMPRODUCT(($K$2:$K$684&lt;=$K498)*($J$2:$J$684))</f>
        <v>0.55367135174633775</v>
      </c>
    </row>
    <row r="499" spans="2:12" ht="16.5" customHeight="1" x14ac:dyDescent="0.3">
      <c r="B499" s="8">
        <v>12002799</v>
      </c>
      <c r="C499" s="9" t="s">
        <v>1025</v>
      </c>
      <c r="D499" s="10" t="s">
        <v>160</v>
      </c>
      <c r="E499" s="10" t="s">
        <v>1026</v>
      </c>
      <c r="F499" s="10" t="s">
        <v>27</v>
      </c>
      <c r="G499" s="11">
        <v>41619168</v>
      </c>
      <c r="H499" s="11">
        <v>6956720</v>
      </c>
      <c r="I499" s="15">
        <f t="shared" si="23"/>
        <v>34662448</v>
      </c>
      <c r="J499" s="16">
        <f t="shared" si="21"/>
        <v>4.6313967119989393E-3</v>
      </c>
      <c r="K499" s="17">
        <f t="shared" si="22"/>
        <v>49</v>
      </c>
      <c r="L499" s="16" cm="1">
        <f t="array" ref="L499">SUMPRODUCT(($K$2:$K$684&lt;=$K499)*($J$2:$J$684))</f>
        <v>0.57840915998832554</v>
      </c>
    </row>
    <row r="500" spans="2:12" ht="16.5" customHeight="1" x14ac:dyDescent="0.3">
      <c r="B500" s="8">
        <v>12002849</v>
      </c>
      <c r="C500" s="9" t="s">
        <v>1027</v>
      </c>
      <c r="D500" s="10" t="s">
        <v>160</v>
      </c>
      <c r="E500" s="10" t="s">
        <v>1028</v>
      </c>
      <c r="F500" s="10" t="s">
        <v>19</v>
      </c>
      <c r="G500" s="11">
        <v>3337771.28568957</v>
      </c>
      <c r="H500" s="11">
        <v>1136005.1000000001</v>
      </c>
      <c r="I500" s="15">
        <f t="shared" si="23"/>
        <v>2201766.1856895699</v>
      </c>
      <c r="J500" s="16">
        <f t="shared" si="21"/>
        <v>2.9418731974709692E-4</v>
      </c>
      <c r="K500" s="17">
        <f t="shared" si="22"/>
        <v>444</v>
      </c>
      <c r="L500" s="16" cm="1">
        <f t="array" ref="L500">SUMPRODUCT(($K$2:$K$684&lt;=$K500)*($J$2:$J$684))</f>
        <v>0.95999065484304824</v>
      </c>
    </row>
    <row r="501" spans="2:12" ht="16.5" customHeight="1" x14ac:dyDescent="0.3">
      <c r="B501" s="8">
        <v>12002918</v>
      </c>
      <c r="C501" s="9" t="s">
        <v>1029</v>
      </c>
      <c r="D501" s="10" t="s">
        <v>160</v>
      </c>
      <c r="E501" s="10" t="s">
        <v>1030</v>
      </c>
      <c r="F501" s="10" t="s">
        <v>86</v>
      </c>
      <c r="G501" s="11">
        <v>7807311</v>
      </c>
      <c r="H501" s="11">
        <v>3398385</v>
      </c>
      <c r="I501" s="15">
        <f t="shared" si="23"/>
        <v>4408926</v>
      </c>
      <c r="J501" s="16">
        <f t="shared" si="21"/>
        <v>5.8909530509347271E-4</v>
      </c>
      <c r="K501" s="17">
        <f t="shared" si="22"/>
        <v>258</v>
      </c>
      <c r="L501" s="16" cm="1">
        <f t="array" ref="L501">SUMPRODUCT(($K$2:$K$684&lt;=$K501)*($J$2:$J$684))</f>
        <v>0.88147269124793437</v>
      </c>
    </row>
    <row r="502" spans="2:12" ht="16.5" customHeight="1" x14ac:dyDescent="0.3">
      <c r="B502" s="8">
        <v>12002955</v>
      </c>
      <c r="C502" s="9" t="s">
        <v>1031</v>
      </c>
      <c r="D502" s="10" t="s">
        <v>160</v>
      </c>
      <c r="E502" s="10" t="s">
        <v>1032</v>
      </c>
      <c r="F502" s="10" t="s">
        <v>95</v>
      </c>
      <c r="G502" s="11">
        <v>31886282</v>
      </c>
      <c r="H502" s="11">
        <v>7449563</v>
      </c>
      <c r="I502" s="15">
        <f t="shared" si="23"/>
        <v>24436719</v>
      </c>
      <c r="J502" s="16">
        <f t="shared" si="21"/>
        <v>3.2650936837652668E-3</v>
      </c>
      <c r="K502" s="17">
        <f t="shared" si="22"/>
        <v>70</v>
      </c>
      <c r="L502" s="16" cm="1">
        <f t="array" ref="L502">SUMPRODUCT(($K$2:$K$684&lt;=$K502)*($J$2:$J$684))</f>
        <v>0.65789382079396863</v>
      </c>
    </row>
    <row r="503" spans="2:12" ht="16.5" customHeight="1" x14ac:dyDescent="0.3">
      <c r="B503" s="8">
        <v>12002963</v>
      </c>
      <c r="C503" s="9" t="s">
        <v>1033</v>
      </c>
      <c r="D503" s="10" t="s">
        <v>160</v>
      </c>
      <c r="E503" s="10" t="s">
        <v>1034</v>
      </c>
      <c r="F503" s="10" t="s">
        <v>19</v>
      </c>
      <c r="G503" s="11">
        <v>3932354.0961983101</v>
      </c>
      <c r="H503" s="11">
        <v>1460672.0883599999</v>
      </c>
      <c r="I503" s="15">
        <f t="shared" si="23"/>
        <v>2471682.0078383102</v>
      </c>
      <c r="J503" s="16">
        <f t="shared" si="21"/>
        <v>3.3025191770094501E-4</v>
      </c>
      <c r="K503" s="17">
        <f t="shared" si="22"/>
        <v>402</v>
      </c>
      <c r="L503" s="16" cm="1">
        <f t="array" ref="L503">SUMPRODUCT(($K$2:$K$684&lt;=$K503)*($J$2:$J$684))</f>
        <v>0.94674445113444017</v>
      </c>
    </row>
    <row r="504" spans="2:12" ht="16.5" customHeight="1" x14ac:dyDescent="0.3">
      <c r="B504" s="8">
        <v>12002978</v>
      </c>
      <c r="C504" s="9" t="s">
        <v>1035</v>
      </c>
      <c r="D504" s="10" t="s">
        <v>160</v>
      </c>
      <c r="E504" s="10" t="s">
        <v>1036</v>
      </c>
      <c r="F504" s="10" t="s">
        <v>95</v>
      </c>
      <c r="G504" s="11">
        <v>24568321</v>
      </c>
      <c r="H504" s="11">
        <v>4596258</v>
      </c>
      <c r="I504" s="15">
        <f t="shared" si="23"/>
        <v>19972063</v>
      </c>
      <c r="J504" s="16">
        <f t="shared" si="21"/>
        <v>2.6685520569705769E-3</v>
      </c>
      <c r="K504" s="17">
        <f t="shared" si="22"/>
        <v>78</v>
      </c>
      <c r="L504" s="16" cm="1">
        <f t="array" ref="L504">SUMPRODUCT(($K$2:$K$684&lt;=$K504)*($J$2:$J$684))</f>
        <v>0.67984352380980428</v>
      </c>
    </row>
    <row r="505" spans="2:12" ht="16.5" customHeight="1" x14ac:dyDescent="0.3">
      <c r="B505" s="8">
        <v>12002998</v>
      </c>
      <c r="C505" s="9" t="s">
        <v>1037</v>
      </c>
      <c r="D505" s="10" t="s">
        <v>160</v>
      </c>
      <c r="E505" s="10" t="s">
        <v>1038</v>
      </c>
      <c r="F505" s="10" t="s">
        <v>19</v>
      </c>
      <c r="G505" s="11">
        <v>3191994.87394056</v>
      </c>
      <c r="H505" s="11">
        <v>1254543.31</v>
      </c>
      <c r="I505" s="15">
        <f t="shared" si="23"/>
        <v>1937451.56394056</v>
      </c>
      <c r="J505" s="16">
        <f t="shared" si="21"/>
        <v>2.5887112193840179E-4</v>
      </c>
      <c r="K505" s="17">
        <f t="shared" si="22"/>
        <v>476</v>
      </c>
      <c r="L505" s="16" cm="1">
        <f t="array" ref="L505">SUMPRODUCT(($K$2:$K$684&lt;=$K505)*($J$2:$J$684))</f>
        <v>0.96878135158809253</v>
      </c>
    </row>
    <row r="506" spans="2:12" ht="16.5" customHeight="1" x14ac:dyDescent="0.3">
      <c r="B506" s="8">
        <v>12003012</v>
      </c>
      <c r="C506" s="9" t="s">
        <v>1039</v>
      </c>
      <c r="D506" s="10" t="s">
        <v>160</v>
      </c>
      <c r="E506" s="10" t="s">
        <v>1040</v>
      </c>
      <c r="F506" s="10" t="s">
        <v>33</v>
      </c>
      <c r="G506" s="11">
        <v>17609995</v>
      </c>
      <c r="H506" s="11">
        <v>4565023</v>
      </c>
      <c r="I506" s="15">
        <f t="shared" si="23"/>
        <v>13044972</v>
      </c>
      <c r="J506" s="16">
        <f t="shared" si="21"/>
        <v>1.7429940444171231E-3</v>
      </c>
      <c r="K506" s="17">
        <f t="shared" si="22"/>
        <v>105</v>
      </c>
      <c r="L506" s="16" cm="1">
        <f t="array" ref="L506">SUMPRODUCT(($K$2:$K$684&lt;=$K506)*($J$2:$J$684))</f>
        <v>0.73837782595532042</v>
      </c>
    </row>
    <row r="507" spans="2:12" ht="16.5" customHeight="1" x14ac:dyDescent="0.3">
      <c r="B507" s="8">
        <v>12003022</v>
      </c>
      <c r="C507" s="9" t="s">
        <v>1041</v>
      </c>
      <c r="D507" s="10" t="s">
        <v>160</v>
      </c>
      <c r="E507" s="10" t="s">
        <v>1042</v>
      </c>
      <c r="F507" s="10" t="s">
        <v>16</v>
      </c>
      <c r="G507" s="11">
        <v>28872093</v>
      </c>
      <c r="H507" s="11">
        <v>8194167.8849999998</v>
      </c>
      <c r="I507" s="15">
        <f t="shared" si="23"/>
        <v>20677925.115000002</v>
      </c>
      <c r="J507" s="16">
        <f t="shared" si="21"/>
        <v>2.7628652883538779E-3</v>
      </c>
      <c r="K507" s="17">
        <f t="shared" si="22"/>
        <v>73</v>
      </c>
      <c r="L507" s="16" cm="1">
        <f t="array" ref="L507">SUMPRODUCT(($K$2:$K$684&lt;=$K507)*($J$2:$J$684))</f>
        <v>0.66630118535521432</v>
      </c>
    </row>
    <row r="508" spans="2:12" ht="16.5" customHeight="1" x14ac:dyDescent="0.3">
      <c r="B508" s="8">
        <v>12003032</v>
      </c>
      <c r="C508" s="9" t="s">
        <v>1043</v>
      </c>
      <c r="D508" s="10" t="s">
        <v>160</v>
      </c>
      <c r="E508" s="10" t="s">
        <v>1044</v>
      </c>
      <c r="F508" s="10" t="s">
        <v>27</v>
      </c>
      <c r="G508" s="11">
        <v>7009208</v>
      </c>
      <c r="H508" s="11">
        <v>1618383</v>
      </c>
      <c r="I508" s="15">
        <f t="shared" si="23"/>
        <v>5390825</v>
      </c>
      <c r="J508" s="16">
        <f t="shared" si="21"/>
        <v>7.2029099560312875E-4</v>
      </c>
      <c r="K508" s="17">
        <f t="shared" si="22"/>
        <v>206</v>
      </c>
      <c r="L508" s="16" cm="1">
        <f t="array" ref="L508">SUMPRODUCT(($K$2:$K$684&lt;=$K508)*($J$2:$J$684))</f>
        <v>0.84756417536070916</v>
      </c>
    </row>
    <row r="509" spans="2:12" ht="16.5" customHeight="1" x14ac:dyDescent="0.3">
      <c r="B509" s="8">
        <v>12003040</v>
      </c>
      <c r="C509" s="9" t="s">
        <v>1045</v>
      </c>
      <c r="D509" s="10" t="s">
        <v>160</v>
      </c>
      <c r="E509" s="10" t="s">
        <v>1046</v>
      </c>
      <c r="F509" s="10" t="s">
        <v>19</v>
      </c>
      <c r="G509" s="11">
        <v>23629382.212142501</v>
      </c>
      <c r="H509" s="11">
        <v>10266839.13208</v>
      </c>
      <c r="I509" s="15">
        <f t="shared" si="23"/>
        <v>13362543.080062501</v>
      </c>
      <c r="J509" s="16">
        <f t="shared" si="21"/>
        <v>1.7854260635297783E-3</v>
      </c>
      <c r="K509" s="17">
        <f t="shared" si="22"/>
        <v>104</v>
      </c>
      <c r="L509" s="16" cm="1">
        <f t="array" ref="L509">SUMPRODUCT(($K$2:$K$684&lt;=$K509)*($J$2:$J$684))</f>
        <v>0.73663483191090329</v>
      </c>
    </row>
    <row r="510" spans="2:12" ht="16.5" customHeight="1" x14ac:dyDescent="0.3">
      <c r="B510" s="8">
        <v>12003041</v>
      </c>
      <c r="C510" s="9" t="s">
        <v>1047</v>
      </c>
      <c r="D510" s="10" t="s">
        <v>160</v>
      </c>
      <c r="E510" s="10" t="s">
        <v>1048</v>
      </c>
      <c r="F510" s="10" t="s">
        <v>33</v>
      </c>
      <c r="G510" s="11">
        <v>6687560</v>
      </c>
      <c r="H510" s="11">
        <v>1569003</v>
      </c>
      <c r="I510" s="15">
        <f t="shared" si="23"/>
        <v>5118557</v>
      </c>
      <c r="J510" s="16">
        <f t="shared" si="21"/>
        <v>6.8391211318886513E-4</v>
      </c>
      <c r="K510" s="17">
        <f t="shared" si="22"/>
        <v>220</v>
      </c>
      <c r="L510" s="16" cm="1">
        <f t="array" ref="L510">SUMPRODUCT(($K$2:$K$684&lt;=$K510)*($J$2:$J$684))</f>
        <v>0.85741510111448971</v>
      </c>
    </row>
    <row r="511" spans="2:12" ht="16.5" customHeight="1" x14ac:dyDescent="0.3">
      <c r="B511" s="8">
        <v>12003048</v>
      </c>
      <c r="C511" s="9" t="s">
        <v>1049</v>
      </c>
      <c r="D511" s="10" t="s">
        <v>160</v>
      </c>
      <c r="E511" s="10" t="s">
        <v>1050</v>
      </c>
      <c r="F511" s="10" t="s">
        <v>24</v>
      </c>
      <c r="G511" s="11">
        <v>19350850</v>
      </c>
      <c r="H511" s="11">
        <v>5272188</v>
      </c>
      <c r="I511" s="15">
        <f t="shared" si="23"/>
        <v>14078662</v>
      </c>
      <c r="J511" s="16">
        <f t="shared" si="21"/>
        <v>1.8811097501291428E-3</v>
      </c>
      <c r="K511" s="17">
        <f t="shared" si="22"/>
        <v>102</v>
      </c>
      <c r="L511" s="16" cm="1">
        <f t="array" ref="L511">SUMPRODUCT(($K$2:$K$684&lt;=$K511)*($J$2:$J$684))</f>
        <v>0.73303130897456814</v>
      </c>
    </row>
    <row r="512" spans="2:12" ht="16.5" customHeight="1" x14ac:dyDescent="0.3">
      <c r="B512" s="8">
        <v>12003054</v>
      </c>
      <c r="C512" s="9" t="s">
        <v>1051</v>
      </c>
      <c r="D512" s="10" t="s">
        <v>160</v>
      </c>
      <c r="E512" s="10" t="s">
        <v>1052</v>
      </c>
      <c r="F512" s="10" t="s">
        <v>19</v>
      </c>
      <c r="G512" s="11">
        <v>4390545.5772635601</v>
      </c>
      <c r="H512" s="11">
        <v>1415969.36</v>
      </c>
      <c r="I512" s="15">
        <f t="shared" si="23"/>
        <v>2974576.2172635598</v>
      </c>
      <c r="J512" s="16">
        <f t="shared" si="21"/>
        <v>3.9744574625037135E-4</v>
      </c>
      <c r="K512" s="17">
        <f t="shared" si="22"/>
        <v>357</v>
      </c>
      <c r="L512" s="16" cm="1">
        <f t="array" ref="L512">SUMPRODUCT(($K$2:$K$684&lt;=$K512)*($J$2:$J$684))</f>
        <v>0.93049136015522527</v>
      </c>
    </row>
    <row r="513" spans="2:12" ht="16.5" customHeight="1" x14ac:dyDescent="0.3">
      <c r="B513" s="8">
        <v>12003063</v>
      </c>
      <c r="C513" s="9" t="s">
        <v>1053</v>
      </c>
      <c r="D513" s="10" t="s">
        <v>160</v>
      </c>
      <c r="E513" s="10" t="s">
        <v>1054</v>
      </c>
      <c r="F513" s="10" t="s">
        <v>27</v>
      </c>
      <c r="G513" s="11">
        <v>2679221</v>
      </c>
      <c r="H513" s="11">
        <v>969228</v>
      </c>
      <c r="I513" s="15">
        <f t="shared" si="23"/>
        <v>1709993</v>
      </c>
      <c r="J513" s="16">
        <f t="shared" si="21"/>
        <v>2.2847941835329118E-4</v>
      </c>
      <c r="K513" s="17">
        <f t="shared" si="22"/>
        <v>506</v>
      </c>
      <c r="L513" s="16" cm="1">
        <f t="array" ref="L513">SUMPRODUCT(($K$2:$K$684&lt;=$K513)*($J$2:$J$684))</f>
        <v>0.97611792047099855</v>
      </c>
    </row>
    <row r="514" spans="2:12" ht="16.5" customHeight="1" x14ac:dyDescent="0.3">
      <c r="B514" s="8">
        <v>12003064</v>
      </c>
      <c r="C514" s="9" t="s">
        <v>1055</v>
      </c>
      <c r="D514" s="10" t="s">
        <v>160</v>
      </c>
      <c r="E514" s="10" t="s">
        <v>1056</v>
      </c>
      <c r="F514" s="10" t="s">
        <v>178</v>
      </c>
      <c r="G514" s="11">
        <v>1925369.0396916601</v>
      </c>
      <c r="H514" s="11">
        <v>803435.53088961996</v>
      </c>
      <c r="I514" s="15">
        <f t="shared" si="23"/>
        <v>1121933.50880204</v>
      </c>
      <c r="J514" s="16">
        <f t="shared" ref="J514:J577" si="24">I514/SUM($I$2:$I$684)</f>
        <v>1.4990629524340578E-4</v>
      </c>
      <c r="K514" s="17">
        <f t="shared" ref="K514:K577" si="25">RANK(J514,$J$2:$J$684,0)</f>
        <v>581</v>
      </c>
      <c r="L514" s="16" cm="1">
        <f t="array" ref="L514">SUMPRODUCT(($K$2:$K$684&lt;=$K514)*($J$2:$J$684))</f>
        <v>0.99019681912394508</v>
      </c>
    </row>
    <row r="515" spans="2:12" ht="16.5" customHeight="1" x14ac:dyDescent="0.3">
      <c r="B515" s="8">
        <v>12003068</v>
      </c>
      <c r="C515" s="9" t="s">
        <v>1057</v>
      </c>
      <c r="D515" s="10" t="s">
        <v>160</v>
      </c>
      <c r="E515" s="10" t="s">
        <v>1058</v>
      </c>
      <c r="F515" s="10" t="s">
        <v>178</v>
      </c>
      <c r="G515" s="11">
        <v>8662491.3828533292</v>
      </c>
      <c r="H515" s="11">
        <v>2507918.1834967602</v>
      </c>
      <c r="I515" s="15">
        <f t="shared" ref="I515:I578" si="26">G515-H515</f>
        <v>6154573.199356569</v>
      </c>
      <c r="J515" s="16">
        <f t="shared" si="24"/>
        <v>8.223386322644264E-4</v>
      </c>
      <c r="K515" s="17">
        <f t="shared" si="25"/>
        <v>187</v>
      </c>
      <c r="L515" s="16" cm="1">
        <f t="array" ref="L515">SUMPRODUCT(($K$2:$K$684&lt;=$K515)*($J$2:$J$684))</f>
        <v>0.83296907310316748</v>
      </c>
    </row>
    <row r="516" spans="2:12" ht="16.5" customHeight="1" x14ac:dyDescent="0.3">
      <c r="B516" s="8">
        <v>12003069</v>
      </c>
      <c r="C516" s="9" t="s">
        <v>1059</v>
      </c>
      <c r="D516" s="10" t="s">
        <v>160</v>
      </c>
      <c r="E516" s="10" t="s">
        <v>1060</v>
      </c>
      <c r="F516" s="10" t="s">
        <v>41</v>
      </c>
      <c r="G516" s="11">
        <v>756838</v>
      </c>
      <c r="H516" s="11">
        <v>278465</v>
      </c>
      <c r="I516" s="15">
        <f t="shared" si="26"/>
        <v>478373</v>
      </c>
      <c r="J516" s="16">
        <f t="shared" si="24"/>
        <v>6.3917445741543371E-5</v>
      </c>
      <c r="K516" s="17">
        <f t="shared" si="25"/>
        <v>663</v>
      </c>
      <c r="L516" s="16" cm="1">
        <f t="array" ref="L516">SUMPRODUCT(($K$2:$K$684&lt;=$K516)*($J$2:$J$684))</f>
        <v>0.99919581056695561</v>
      </c>
    </row>
    <row r="517" spans="2:12" ht="16.5" customHeight="1" x14ac:dyDescent="0.3">
      <c r="B517" s="8">
        <v>12003072</v>
      </c>
      <c r="C517" s="9" t="s">
        <v>1061</v>
      </c>
      <c r="D517" s="10" t="s">
        <v>160</v>
      </c>
      <c r="E517" s="10" t="s">
        <v>1062</v>
      </c>
      <c r="F517" s="10" t="s">
        <v>41</v>
      </c>
      <c r="G517" s="11">
        <v>26735070</v>
      </c>
      <c r="H517" s="11">
        <v>9261702</v>
      </c>
      <c r="I517" s="15">
        <f t="shared" si="26"/>
        <v>17473368</v>
      </c>
      <c r="J517" s="16">
        <f t="shared" si="24"/>
        <v>2.3346908188004341E-3</v>
      </c>
      <c r="K517" s="17">
        <f t="shared" si="25"/>
        <v>87</v>
      </c>
      <c r="L517" s="16" cm="1">
        <f t="array" ref="L517">SUMPRODUCT(($K$2:$K$684&lt;=$K517)*($J$2:$J$684))</f>
        <v>0.70238366976263988</v>
      </c>
    </row>
    <row r="518" spans="2:12" ht="16.5" customHeight="1" x14ac:dyDescent="0.3">
      <c r="B518" s="8">
        <v>12003073</v>
      </c>
      <c r="C518" s="9" t="s">
        <v>1063</v>
      </c>
      <c r="D518" s="10" t="s">
        <v>160</v>
      </c>
      <c r="E518" s="10" t="s">
        <v>1064</v>
      </c>
      <c r="F518" s="10" t="s">
        <v>41</v>
      </c>
      <c r="G518" s="11">
        <v>1554939.42313618</v>
      </c>
      <c r="H518" s="11">
        <v>563431.18999999994</v>
      </c>
      <c r="I518" s="15">
        <f t="shared" si="26"/>
        <v>991508.23313618009</v>
      </c>
      <c r="J518" s="16">
        <f t="shared" si="24"/>
        <v>1.324796209104095E-4</v>
      </c>
      <c r="K518" s="17">
        <f t="shared" si="25"/>
        <v>597</v>
      </c>
      <c r="L518" s="16" cm="1">
        <f t="array" ref="L518">SUMPRODUCT(($K$2:$K$684&lt;=$K518)*($J$2:$J$684))</f>
        <v>0.99243001634322014</v>
      </c>
    </row>
    <row r="519" spans="2:12" ht="16.5" customHeight="1" x14ac:dyDescent="0.3">
      <c r="B519" s="8">
        <v>12003075</v>
      </c>
      <c r="C519" s="9" t="s">
        <v>1065</v>
      </c>
      <c r="D519" s="10" t="s">
        <v>160</v>
      </c>
      <c r="E519" s="10" t="s">
        <v>1066</v>
      </c>
      <c r="F519" s="10" t="s">
        <v>19</v>
      </c>
      <c r="G519" s="11">
        <v>6151161.9484715797</v>
      </c>
      <c r="H519" s="11">
        <v>1705153.8716</v>
      </c>
      <c r="I519" s="15">
        <f t="shared" si="26"/>
        <v>4446008.0768715795</v>
      </c>
      <c r="J519" s="16">
        <f t="shared" si="24"/>
        <v>5.9404999868283275E-4</v>
      </c>
      <c r="K519" s="17">
        <f t="shared" si="25"/>
        <v>255</v>
      </c>
      <c r="L519" s="16" cm="1">
        <f t="array" ref="L519">SUMPRODUCT(($K$2:$K$684&lt;=$K519)*($J$2:$J$684))</f>
        <v>0.87969966980770609</v>
      </c>
    </row>
    <row r="520" spans="2:12" ht="16.5" customHeight="1" x14ac:dyDescent="0.3">
      <c r="B520" s="8">
        <v>12003086</v>
      </c>
      <c r="C520" s="9" t="s">
        <v>1067</v>
      </c>
      <c r="D520" s="10" t="s">
        <v>160</v>
      </c>
      <c r="E520" s="10" t="s">
        <v>1068</v>
      </c>
      <c r="F520" s="10" t="s">
        <v>178</v>
      </c>
      <c r="G520" s="11">
        <v>4952690.11127456</v>
      </c>
      <c r="H520" s="11">
        <v>999177.03079999995</v>
      </c>
      <c r="I520" s="15">
        <f t="shared" si="26"/>
        <v>3953513.0804745601</v>
      </c>
      <c r="J520" s="16">
        <f t="shared" si="24"/>
        <v>5.2824565309855418E-4</v>
      </c>
      <c r="K520" s="17">
        <f t="shared" si="25"/>
        <v>293</v>
      </c>
      <c r="L520" s="16" cm="1">
        <f t="array" ref="L520">SUMPRODUCT(($K$2:$K$684&lt;=$K520)*($J$2:$J$684))</f>
        <v>0.90097132995031037</v>
      </c>
    </row>
    <row r="521" spans="2:12" ht="16.5" customHeight="1" x14ac:dyDescent="0.3">
      <c r="B521" s="8">
        <v>12003089</v>
      </c>
      <c r="C521" s="9" t="s">
        <v>1069</v>
      </c>
      <c r="D521" s="10" t="s">
        <v>160</v>
      </c>
      <c r="E521" s="10" t="s">
        <v>1070</v>
      </c>
      <c r="F521" s="10" t="s">
        <v>16</v>
      </c>
      <c r="G521" s="11">
        <v>3876592</v>
      </c>
      <c r="H521" s="11">
        <v>1163557.92</v>
      </c>
      <c r="I521" s="15">
        <f t="shared" si="26"/>
        <v>2713034.08</v>
      </c>
      <c r="J521" s="16">
        <f t="shared" si="24"/>
        <v>3.6249999185438564E-4</v>
      </c>
      <c r="K521" s="17">
        <f t="shared" si="25"/>
        <v>376</v>
      </c>
      <c r="L521" s="16" cm="1">
        <f t="array" ref="L521">SUMPRODUCT(($K$2:$K$684&lt;=$K521)*($J$2:$J$684))</f>
        <v>0.93771997778141758</v>
      </c>
    </row>
    <row r="522" spans="2:12" ht="16.5" customHeight="1" x14ac:dyDescent="0.3">
      <c r="B522" s="8">
        <v>12003097</v>
      </c>
      <c r="C522" s="9" t="s">
        <v>1071</v>
      </c>
      <c r="D522" s="10" t="s">
        <v>160</v>
      </c>
      <c r="E522" s="10" t="s">
        <v>1072</v>
      </c>
      <c r="F522" s="10" t="s">
        <v>79</v>
      </c>
      <c r="G522" s="11">
        <v>3202490</v>
      </c>
      <c r="H522" s="11">
        <v>720270</v>
      </c>
      <c r="I522" s="15">
        <f t="shared" si="26"/>
        <v>2482220</v>
      </c>
      <c r="J522" s="16">
        <f t="shared" si="24"/>
        <v>3.3165994353480187E-4</v>
      </c>
      <c r="K522" s="17">
        <f t="shared" si="25"/>
        <v>401</v>
      </c>
      <c r="L522" s="16" cm="1">
        <f t="array" ref="L522">SUMPRODUCT(($K$2:$K$684&lt;=$K522)*($J$2:$J$684))</f>
        <v>0.94641419921673919</v>
      </c>
    </row>
    <row r="523" spans="2:12" ht="16.5" customHeight="1" x14ac:dyDescent="0.3">
      <c r="B523" s="8">
        <v>12003100</v>
      </c>
      <c r="C523" s="9" t="s">
        <v>1073</v>
      </c>
      <c r="D523" s="10" t="s">
        <v>160</v>
      </c>
      <c r="E523" s="10" t="s">
        <v>1074</v>
      </c>
      <c r="F523" s="10" t="s">
        <v>27</v>
      </c>
      <c r="G523" s="11">
        <v>6579407</v>
      </c>
      <c r="H523" s="11">
        <v>1855430</v>
      </c>
      <c r="I523" s="15">
        <f t="shared" si="26"/>
        <v>4723977</v>
      </c>
      <c r="J523" s="16">
        <f t="shared" si="24"/>
        <v>6.3119060561904374E-4</v>
      </c>
      <c r="K523" s="17">
        <f t="shared" si="25"/>
        <v>241</v>
      </c>
      <c r="L523" s="16" cm="1">
        <f t="array" ref="L523">SUMPRODUCT(($K$2:$K$684&lt;=$K523)*($J$2:$J$684))</f>
        <v>0.8711458080407557</v>
      </c>
    </row>
    <row r="524" spans="2:12" ht="16.5" customHeight="1" x14ac:dyDescent="0.3">
      <c r="B524" s="8">
        <v>12003106</v>
      </c>
      <c r="C524" s="9" t="s">
        <v>1075</v>
      </c>
      <c r="D524" s="10" t="s">
        <v>160</v>
      </c>
      <c r="E524" s="10" t="s">
        <v>1076</v>
      </c>
      <c r="F524" s="10" t="s">
        <v>24</v>
      </c>
      <c r="G524" s="11">
        <v>7689263</v>
      </c>
      <c r="H524" s="11">
        <v>2115527</v>
      </c>
      <c r="I524" s="15">
        <f t="shared" si="26"/>
        <v>5573736</v>
      </c>
      <c r="J524" s="16">
        <f t="shared" si="24"/>
        <v>7.4473051020372593E-4</v>
      </c>
      <c r="K524" s="17">
        <f t="shared" si="25"/>
        <v>200</v>
      </c>
      <c r="L524" s="16" cm="1">
        <f t="array" ref="L524">SUMPRODUCT(($K$2:$K$684&lt;=$K524)*($J$2:$J$684))</f>
        <v>0.84320543234678547</v>
      </c>
    </row>
    <row r="525" spans="2:12" ht="16.5" customHeight="1" x14ac:dyDescent="0.3">
      <c r="B525" s="8">
        <v>12003111</v>
      </c>
      <c r="C525" s="9" t="s">
        <v>1077</v>
      </c>
      <c r="D525" s="10" t="s">
        <v>160</v>
      </c>
      <c r="E525" s="10" t="s">
        <v>1078</v>
      </c>
      <c r="F525" s="10" t="s">
        <v>24</v>
      </c>
      <c r="G525" s="11">
        <v>8524731</v>
      </c>
      <c r="H525" s="11">
        <v>3850307</v>
      </c>
      <c r="I525" s="15">
        <f t="shared" si="26"/>
        <v>4674424</v>
      </c>
      <c r="J525" s="16">
        <f t="shared" si="24"/>
        <v>6.245696190900576E-4</v>
      </c>
      <c r="K525" s="17">
        <f t="shared" si="25"/>
        <v>242</v>
      </c>
      <c r="L525" s="16" cm="1">
        <f t="array" ref="L525">SUMPRODUCT(($K$2:$K$684&lt;=$K525)*($J$2:$J$684))</f>
        <v>0.87177037765984577</v>
      </c>
    </row>
    <row r="526" spans="2:12" ht="16.5" customHeight="1" x14ac:dyDescent="0.3">
      <c r="B526" s="8">
        <v>12003123</v>
      </c>
      <c r="C526" s="9" t="s">
        <v>1079</v>
      </c>
      <c r="D526" s="10" t="s">
        <v>160</v>
      </c>
      <c r="E526" s="10" t="s">
        <v>1080</v>
      </c>
      <c r="F526" s="10" t="s">
        <v>178</v>
      </c>
      <c r="G526" s="11">
        <v>7055730.47561335</v>
      </c>
      <c r="H526" s="11">
        <v>1825602.0121485</v>
      </c>
      <c r="I526" s="15">
        <f t="shared" si="26"/>
        <v>5230128.4634648506</v>
      </c>
      <c r="J526" s="16">
        <f t="shared" si="24"/>
        <v>6.9881964969765466E-4</v>
      </c>
      <c r="K526" s="17">
        <f t="shared" si="25"/>
        <v>216</v>
      </c>
      <c r="L526" s="16" cm="1">
        <f t="array" ref="L526">SUMPRODUCT(($K$2:$K$684&lt;=$K526)*($J$2:$J$684))</f>
        <v>0.85464101445026186</v>
      </c>
    </row>
    <row r="527" spans="2:12" ht="16.5" customHeight="1" x14ac:dyDescent="0.3">
      <c r="B527" s="8">
        <v>12003126</v>
      </c>
      <c r="C527" s="9" t="s">
        <v>1081</v>
      </c>
      <c r="D527" s="10" t="s">
        <v>160</v>
      </c>
      <c r="E527" s="10" t="s">
        <v>1082</v>
      </c>
      <c r="F527" s="10" t="s">
        <v>16</v>
      </c>
      <c r="G527" s="11">
        <v>6000881.2624273198</v>
      </c>
      <c r="H527" s="11">
        <v>1617380.7</v>
      </c>
      <c r="I527" s="15">
        <f t="shared" si="26"/>
        <v>4383500.5624273196</v>
      </c>
      <c r="J527" s="16">
        <f t="shared" si="24"/>
        <v>5.85698104527164E-4</v>
      </c>
      <c r="K527" s="17">
        <f t="shared" si="25"/>
        <v>260</v>
      </c>
      <c r="L527" s="16" cm="1">
        <f t="array" ref="L527">SUMPRODUCT(($K$2:$K$684&lt;=$K527)*($J$2:$J$684))</f>
        <v>0.88264613261504121</v>
      </c>
    </row>
    <row r="528" spans="2:12" ht="16.5" customHeight="1" x14ac:dyDescent="0.3">
      <c r="B528" s="8">
        <v>12003130</v>
      </c>
      <c r="C528" s="9" t="s">
        <v>1083</v>
      </c>
      <c r="D528" s="10" t="s">
        <v>160</v>
      </c>
      <c r="E528" s="10" t="s">
        <v>1084</v>
      </c>
      <c r="F528" s="10" t="s">
        <v>16</v>
      </c>
      <c r="G528" s="11">
        <v>4504629.5055762203</v>
      </c>
      <c r="H528" s="11">
        <v>2298383.1</v>
      </c>
      <c r="I528" s="15">
        <f t="shared" si="26"/>
        <v>2206246.4055762202</v>
      </c>
      <c r="J528" s="16">
        <f t="shared" si="24"/>
        <v>2.9478594093080744E-4</v>
      </c>
      <c r="K528" s="17">
        <f t="shared" si="25"/>
        <v>442</v>
      </c>
      <c r="L528" s="16" cm="1">
        <f t="array" ref="L528">SUMPRODUCT(($K$2:$K$684&lt;=$K528)*($J$2:$J$684))</f>
        <v>0.95940190664294445</v>
      </c>
    </row>
    <row r="529" spans="2:12" ht="16.5" customHeight="1" x14ac:dyDescent="0.3">
      <c r="B529" s="8">
        <v>12003143</v>
      </c>
      <c r="C529" s="9" t="s">
        <v>1085</v>
      </c>
      <c r="D529" s="10" t="s">
        <v>160</v>
      </c>
      <c r="E529" s="10" t="s">
        <v>1086</v>
      </c>
      <c r="F529" s="10" t="s">
        <v>59</v>
      </c>
      <c r="G529" s="11">
        <v>4875093.6948582502</v>
      </c>
      <c r="H529" s="11">
        <v>3205490</v>
      </c>
      <c r="I529" s="15">
        <f t="shared" si="26"/>
        <v>1669603.6948582502</v>
      </c>
      <c r="J529" s="16">
        <f t="shared" si="24"/>
        <v>2.230828319658144E-4</v>
      </c>
      <c r="K529" s="17">
        <f t="shared" si="25"/>
        <v>510</v>
      </c>
      <c r="L529" s="16" cm="1">
        <f t="array" ref="L529">SUMPRODUCT(($K$2:$K$684&lt;=$K529)*($J$2:$J$684))</f>
        <v>0.97701986126394769</v>
      </c>
    </row>
    <row r="530" spans="2:12" ht="16.5" customHeight="1" x14ac:dyDescent="0.3">
      <c r="B530" s="8">
        <v>12003145</v>
      </c>
      <c r="C530" s="9" t="s">
        <v>1087</v>
      </c>
      <c r="D530" s="10" t="s">
        <v>160</v>
      </c>
      <c r="E530" s="10" t="s">
        <v>1088</v>
      </c>
      <c r="F530" s="10" t="s">
        <v>95</v>
      </c>
      <c r="G530" s="11">
        <v>9243163</v>
      </c>
      <c r="H530" s="11">
        <v>2763736</v>
      </c>
      <c r="I530" s="15">
        <f t="shared" si="26"/>
        <v>6479427</v>
      </c>
      <c r="J530" s="16">
        <f t="shared" si="24"/>
        <v>8.6574372656648914E-4</v>
      </c>
      <c r="K530" s="17">
        <f t="shared" si="25"/>
        <v>178</v>
      </c>
      <c r="L530" s="16" cm="1">
        <f t="array" ref="L530">SUMPRODUCT(($K$2:$K$684&lt;=$K530)*($J$2:$J$684))</f>
        <v>0.82542956834168635</v>
      </c>
    </row>
    <row r="531" spans="2:12" ht="16.5" customHeight="1" x14ac:dyDescent="0.3">
      <c r="B531" s="8">
        <v>12003149</v>
      </c>
      <c r="C531" s="9" t="s">
        <v>1089</v>
      </c>
      <c r="D531" s="10" t="s">
        <v>160</v>
      </c>
      <c r="E531" s="10" t="s">
        <v>1090</v>
      </c>
      <c r="F531" s="10" t="s">
        <v>24</v>
      </c>
      <c r="G531" s="11">
        <v>5664556</v>
      </c>
      <c r="H531" s="11">
        <v>1933530</v>
      </c>
      <c r="I531" s="15">
        <f t="shared" si="26"/>
        <v>3731026</v>
      </c>
      <c r="J531" s="16">
        <f t="shared" si="24"/>
        <v>4.9851821050788314E-4</v>
      </c>
      <c r="K531" s="17">
        <f t="shared" si="25"/>
        <v>307</v>
      </c>
      <c r="L531" s="16" cm="1">
        <f t="array" ref="L531">SUMPRODUCT(($K$2:$K$684&lt;=$K531)*($J$2:$J$684))</f>
        <v>0.9081393820722875</v>
      </c>
    </row>
    <row r="532" spans="2:12" ht="16.5" customHeight="1" x14ac:dyDescent="0.3">
      <c r="B532" s="8">
        <v>12003152</v>
      </c>
      <c r="C532" s="9" t="s">
        <v>1091</v>
      </c>
      <c r="D532" s="10" t="s">
        <v>160</v>
      </c>
      <c r="E532" s="10" t="s">
        <v>1092</v>
      </c>
      <c r="F532" s="10" t="s">
        <v>16</v>
      </c>
      <c r="G532" s="11">
        <v>4536145.9542557299</v>
      </c>
      <c r="H532" s="11">
        <v>1021503.6</v>
      </c>
      <c r="I532" s="15">
        <f t="shared" si="26"/>
        <v>3514642.3542557298</v>
      </c>
      <c r="J532" s="16">
        <f t="shared" si="24"/>
        <v>4.6960627372170011E-4</v>
      </c>
      <c r="K532" s="17">
        <f t="shared" si="25"/>
        <v>323</v>
      </c>
      <c r="L532" s="16" cm="1">
        <f t="array" ref="L532">SUMPRODUCT(($K$2:$K$684&lt;=$K532)*($J$2:$J$684))</f>
        <v>0.9158976783145365</v>
      </c>
    </row>
    <row r="533" spans="2:12" ht="16.5" customHeight="1" x14ac:dyDescent="0.3">
      <c r="B533" s="8">
        <v>12003153</v>
      </c>
      <c r="C533" s="9" t="s">
        <v>1093</v>
      </c>
      <c r="D533" s="10" t="s">
        <v>160</v>
      </c>
      <c r="E533" s="10" t="s">
        <v>1094</v>
      </c>
      <c r="F533" s="10" t="s">
        <v>33</v>
      </c>
      <c r="G533" s="11">
        <v>23535351</v>
      </c>
      <c r="H533" s="11">
        <v>4579939</v>
      </c>
      <c r="I533" s="15">
        <f t="shared" si="26"/>
        <v>18955412</v>
      </c>
      <c r="J533" s="16">
        <f t="shared" si="24"/>
        <v>2.5327130043263312E-3</v>
      </c>
      <c r="K533" s="17">
        <f t="shared" si="25"/>
        <v>82</v>
      </c>
      <c r="L533" s="16" cm="1">
        <f t="array" ref="L533">SUMPRODUCT(($K$2:$K$684&lt;=$K533)*($J$2:$J$684))</f>
        <v>0.69014910361350834</v>
      </c>
    </row>
    <row r="534" spans="2:12" ht="16.5" customHeight="1" x14ac:dyDescent="0.3">
      <c r="B534" s="8">
        <v>12003158</v>
      </c>
      <c r="C534" s="9" t="s">
        <v>1095</v>
      </c>
      <c r="D534" s="10" t="s">
        <v>160</v>
      </c>
      <c r="E534" s="10" t="s">
        <v>1096</v>
      </c>
      <c r="F534" s="10" t="s">
        <v>178</v>
      </c>
      <c r="G534" s="11">
        <v>6540873.3164115604</v>
      </c>
      <c r="H534" s="11">
        <v>1814916.5360000001</v>
      </c>
      <c r="I534" s="15">
        <f t="shared" si="26"/>
        <v>4725956.7804115601</v>
      </c>
      <c r="J534" s="16">
        <f t="shared" si="24"/>
        <v>6.3145513247786739E-4</v>
      </c>
      <c r="K534" s="17">
        <f t="shared" si="25"/>
        <v>240</v>
      </c>
      <c r="L534" s="16" cm="1">
        <f t="array" ref="L534">SUMPRODUCT(($K$2:$K$684&lt;=$K534)*($J$2:$J$684))</f>
        <v>0.8705146174351367</v>
      </c>
    </row>
    <row r="535" spans="2:12" ht="16.5" customHeight="1" x14ac:dyDescent="0.3">
      <c r="B535" s="8">
        <v>12003174</v>
      </c>
      <c r="C535" s="9" t="s">
        <v>1097</v>
      </c>
      <c r="D535" s="10" t="s">
        <v>160</v>
      </c>
      <c r="E535" s="10" t="s">
        <v>1098</v>
      </c>
      <c r="F535" s="10" t="s">
        <v>86</v>
      </c>
      <c r="G535" s="11">
        <v>6053592</v>
      </c>
      <c r="H535" s="11">
        <v>1756118</v>
      </c>
      <c r="I535" s="15">
        <f t="shared" si="26"/>
        <v>4297474</v>
      </c>
      <c r="J535" s="16">
        <f t="shared" si="24"/>
        <v>5.7420373060497422E-4</v>
      </c>
      <c r="K535" s="17">
        <f t="shared" si="25"/>
        <v>266</v>
      </c>
      <c r="L535" s="16" cm="1">
        <f t="array" ref="L535">SUMPRODUCT(($K$2:$K$684&lt;=$K535)*($J$2:$J$684))</f>
        <v>0.88612593651032012</v>
      </c>
    </row>
    <row r="536" spans="2:12" ht="16.5" customHeight="1" x14ac:dyDescent="0.3">
      <c r="B536" s="8">
        <v>12003204</v>
      </c>
      <c r="C536" s="9" t="s">
        <v>1099</v>
      </c>
      <c r="D536" s="10" t="s">
        <v>160</v>
      </c>
      <c r="E536" s="10" t="s">
        <v>1100</v>
      </c>
      <c r="F536" s="10" t="s">
        <v>79</v>
      </c>
      <c r="G536" s="11">
        <v>1848348</v>
      </c>
      <c r="H536" s="11">
        <v>438269</v>
      </c>
      <c r="I536" s="15">
        <f t="shared" si="26"/>
        <v>1410079</v>
      </c>
      <c r="J536" s="16">
        <f t="shared" si="24"/>
        <v>1.8840663660739574E-4</v>
      </c>
      <c r="K536" s="17">
        <f t="shared" si="25"/>
        <v>540</v>
      </c>
      <c r="L536" s="16" cm="1">
        <f t="array" ref="L536">SUMPRODUCT(($K$2:$K$684&lt;=$K536)*($J$2:$J$684))</f>
        <v>0.98328376978558818</v>
      </c>
    </row>
    <row r="537" spans="2:12" ht="16.5" customHeight="1" x14ac:dyDescent="0.3">
      <c r="B537" s="8">
        <v>12003217</v>
      </c>
      <c r="C537" s="9" t="s">
        <v>1101</v>
      </c>
      <c r="D537" s="10" t="s">
        <v>160</v>
      </c>
      <c r="E537" s="10" t="s">
        <v>1102</v>
      </c>
      <c r="F537" s="10" t="s">
        <v>59</v>
      </c>
      <c r="G537" s="11">
        <v>2620986.9135887199</v>
      </c>
      <c r="H537" s="11">
        <v>1007400.68322</v>
      </c>
      <c r="I537" s="15">
        <f t="shared" si="26"/>
        <v>1613586.2303687199</v>
      </c>
      <c r="J537" s="16">
        <f t="shared" si="24"/>
        <v>2.1559810091475513E-4</v>
      </c>
      <c r="K537" s="17">
        <f t="shared" si="25"/>
        <v>521</v>
      </c>
      <c r="L537" s="16" cm="1">
        <f t="array" ref="L537">SUMPRODUCT(($K$2:$K$684&lt;=$K537)*($J$2:$J$684))</f>
        <v>0.97941682948119746</v>
      </c>
    </row>
    <row r="538" spans="2:12" ht="16.5" customHeight="1" x14ac:dyDescent="0.3">
      <c r="B538" s="8">
        <v>12003222</v>
      </c>
      <c r="C538" s="9" t="s">
        <v>1103</v>
      </c>
      <c r="D538" s="10" t="s">
        <v>160</v>
      </c>
      <c r="E538" s="10" t="s">
        <v>1104</v>
      </c>
      <c r="F538" s="10" t="s">
        <v>86</v>
      </c>
      <c r="G538" s="11">
        <v>2521082</v>
      </c>
      <c r="H538" s="11">
        <v>617072</v>
      </c>
      <c r="I538" s="15">
        <f t="shared" si="26"/>
        <v>1904010</v>
      </c>
      <c r="J538" s="16">
        <f t="shared" si="24"/>
        <v>2.5440285272445559E-4</v>
      </c>
      <c r="K538" s="17">
        <f t="shared" si="25"/>
        <v>479</v>
      </c>
      <c r="L538" s="16" cm="1">
        <f t="array" ref="L538">SUMPRODUCT(($K$2:$K$684&lt;=$K538)*($J$2:$J$684))</f>
        <v>0.96955159847206751</v>
      </c>
    </row>
    <row r="539" spans="2:12" ht="16.5" customHeight="1" x14ac:dyDescent="0.3">
      <c r="B539" s="8">
        <v>12003224</v>
      </c>
      <c r="C539" s="9" t="s">
        <v>1105</v>
      </c>
      <c r="D539" s="10" t="s">
        <v>160</v>
      </c>
      <c r="E539" s="10" t="s">
        <v>1106</v>
      </c>
      <c r="F539" s="10" t="s">
        <v>27</v>
      </c>
      <c r="G539" s="11">
        <v>23969734</v>
      </c>
      <c r="H539" s="11">
        <v>5653866</v>
      </c>
      <c r="I539" s="15">
        <f t="shared" si="26"/>
        <v>18315868</v>
      </c>
      <c r="J539" s="16">
        <f t="shared" si="24"/>
        <v>2.4472608176031472E-3</v>
      </c>
      <c r="K539" s="17">
        <f t="shared" si="25"/>
        <v>86</v>
      </c>
      <c r="L539" s="16" cm="1">
        <f t="array" ref="L539">SUMPRODUCT(($K$2:$K$684&lt;=$K539)*($J$2:$J$684))</f>
        <v>0.70004897894383944</v>
      </c>
    </row>
    <row r="540" spans="2:12" ht="16.5" customHeight="1" x14ac:dyDescent="0.3">
      <c r="B540" s="8">
        <v>12003225</v>
      </c>
      <c r="C540" s="9" t="s">
        <v>1107</v>
      </c>
      <c r="D540" s="10" t="s">
        <v>160</v>
      </c>
      <c r="E540" s="10" t="s">
        <v>1108</v>
      </c>
      <c r="F540" s="10" t="s">
        <v>27</v>
      </c>
      <c r="G540" s="11">
        <v>1541593</v>
      </c>
      <c r="H540" s="11">
        <v>210200</v>
      </c>
      <c r="I540" s="15">
        <f t="shared" si="26"/>
        <v>1331393</v>
      </c>
      <c r="J540" s="16">
        <f t="shared" si="24"/>
        <v>1.77893066369069E-4</v>
      </c>
      <c r="K540" s="17">
        <f t="shared" si="25"/>
        <v>554</v>
      </c>
      <c r="L540" s="16" cm="1">
        <f t="array" ref="L540">SUMPRODUCT(($K$2:$K$684&lt;=$K540)*($J$2:$J$684))</f>
        <v>0.98582987594405191</v>
      </c>
    </row>
    <row r="541" spans="2:12" ht="16.5" customHeight="1" x14ac:dyDescent="0.3">
      <c r="B541" s="8">
        <v>12003231</v>
      </c>
      <c r="C541" s="9" t="s">
        <v>1109</v>
      </c>
      <c r="D541" s="10" t="s">
        <v>160</v>
      </c>
      <c r="E541" s="10" t="s">
        <v>1110</v>
      </c>
      <c r="F541" s="10" t="s">
        <v>41</v>
      </c>
      <c r="G541" s="11">
        <v>3755122.9995860099</v>
      </c>
      <c r="H541" s="11">
        <v>1037997</v>
      </c>
      <c r="I541" s="15">
        <f t="shared" si="26"/>
        <v>2717125.9995860099</v>
      </c>
      <c r="J541" s="16">
        <f t="shared" si="24"/>
        <v>3.6304673058779567E-4</v>
      </c>
      <c r="K541" s="17">
        <f t="shared" si="25"/>
        <v>375</v>
      </c>
      <c r="L541" s="16" cm="1">
        <f t="array" ref="L541">SUMPRODUCT(($K$2:$K$684&lt;=$K541)*($J$2:$J$684))</f>
        <v>0.93735747778956324</v>
      </c>
    </row>
    <row r="542" spans="2:12" ht="16.5" customHeight="1" x14ac:dyDescent="0.3">
      <c r="B542" s="8">
        <v>12003236</v>
      </c>
      <c r="C542" s="9" t="s">
        <v>1111</v>
      </c>
      <c r="D542" s="10" t="s">
        <v>160</v>
      </c>
      <c r="E542" s="10" t="s">
        <v>1112</v>
      </c>
      <c r="F542" s="10" t="s">
        <v>86</v>
      </c>
      <c r="G542" s="11">
        <v>1543913</v>
      </c>
      <c r="H542" s="11">
        <v>945062</v>
      </c>
      <c r="I542" s="15">
        <f t="shared" si="26"/>
        <v>598851</v>
      </c>
      <c r="J542" s="16">
        <f t="shared" si="24"/>
        <v>8.0015022377452293E-5</v>
      </c>
      <c r="K542" s="17">
        <f t="shared" si="25"/>
        <v>653</v>
      </c>
      <c r="L542" s="16" cm="1">
        <f t="array" ref="L542">SUMPRODUCT(($K$2:$K$684&lt;=$K542)*($J$2:$J$684))</f>
        <v>0.99849259426254033</v>
      </c>
    </row>
    <row r="543" spans="2:12" ht="16.5" customHeight="1" x14ac:dyDescent="0.3">
      <c r="B543" s="8">
        <v>12003285</v>
      </c>
      <c r="C543" s="9" t="s">
        <v>1113</v>
      </c>
      <c r="D543" s="10" t="s">
        <v>160</v>
      </c>
      <c r="E543" s="10" t="s">
        <v>1114</v>
      </c>
      <c r="F543" s="10" t="s">
        <v>16</v>
      </c>
      <c r="G543" s="11">
        <v>3770727.0469030002</v>
      </c>
      <c r="H543" s="11">
        <v>1314476.5075000001</v>
      </c>
      <c r="I543" s="15">
        <f t="shared" si="26"/>
        <v>2456250.5394029999</v>
      </c>
      <c r="J543" s="16">
        <f t="shared" si="24"/>
        <v>3.2819005374452127E-4</v>
      </c>
      <c r="K543" s="17">
        <f t="shared" si="25"/>
        <v>409</v>
      </c>
      <c r="L543" s="16" cm="1">
        <f t="array" ref="L543">SUMPRODUCT(($K$2:$K$684&lt;=$K543)*($J$2:$J$684))</f>
        <v>0.94905055132705285</v>
      </c>
    </row>
    <row r="544" spans="2:12" ht="16.5" customHeight="1" x14ac:dyDescent="0.3">
      <c r="B544" s="8">
        <v>12003287</v>
      </c>
      <c r="C544" s="9" t="s">
        <v>1115</v>
      </c>
      <c r="D544" s="10" t="s">
        <v>160</v>
      </c>
      <c r="E544" s="10" t="s">
        <v>1116</v>
      </c>
      <c r="F544" s="10" t="s">
        <v>27</v>
      </c>
      <c r="G544" s="11">
        <v>62190505</v>
      </c>
      <c r="H544" s="11">
        <v>12377482</v>
      </c>
      <c r="I544" s="15">
        <f t="shared" si="26"/>
        <v>49813023</v>
      </c>
      <c r="J544" s="16">
        <f t="shared" si="24"/>
        <v>6.6557293050083337E-3</v>
      </c>
      <c r="K544" s="17">
        <f t="shared" si="25"/>
        <v>35</v>
      </c>
      <c r="L544" s="16" cm="1">
        <f t="array" ref="L544">SUMPRODUCT(($K$2:$K$684&lt;=$K544)*($J$2:$J$684))</f>
        <v>0.49906169512219534</v>
      </c>
    </row>
    <row r="545" spans="2:12" ht="16.5" customHeight="1" x14ac:dyDescent="0.3">
      <c r="B545" s="8">
        <v>12003296</v>
      </c>
      <c r="C545" s="9" t="s">
        <v>1117</v>
      </c>
      <c r="D545" s="10" t="s">
        <v>160</v>
      </c>
      <c r="E545" s="10" t="s">
        <v>1118</v>
      </c>
      <c r="F545" s="10" t="s">
        <v>24</v>
      </c>
      <c r="G545" s="11">
        <v>17208980</v>
      </c>
      <c r="H545" s="11">
        <v>4289165</v>
      </c>
      <c r="I545" s="15">
        <f t="shared" si="26"/>
        <v>12919815</v>
      </c>
      <c r="J545" s="16">
        <f t="shared" si="24"/>
        <v>1.7262712867433532E-3</v>
      </c>
      <c r="K545" s="17">
        <f t="shared" si="25"/>
        <v>107</v>
      </c>
      <c r="L545" s="16" cm="1">
        <f t="array" ref="L545">SUMPRODUCT(($K$2:$K$684&lt;=$K545)*($J$2:$J$684))</f>
        <v>0.74183209210709888</v>
      </c>
    </row>
    <row r="546" spans="2:12" ht="16.5" customHeight="1" x14ac:dyDescent="0.3">
      <c r="B546" s="8">
        <v>12003356</v>
      </c>
      <c r="C546" s="9" t="s">
        <v>1119</v>
      </c>
      <c r="D546" s="10" t="s">
        <v>160</v>
      </c>
      <c r="E546" s="10" t="s">
        <v>1120</v>
      </c>
      <c r="F546" s="10" t="s">
        <v>27</v>
      </c>
      <c r="G546" s="11">
        <v>501906</v>
      </c>
      <c r="H546" s="11">
        <v>161095</v>
      </c>
      <c r="I546" s="15">
        <f t="shared" si="26"/>
        <v>340811</v>
      </c>
      <c r="J546" s="16">
        <f t="shared" si="24"/>
        <v>4.5537203396975032E-5</v>
      </c>
      <c r="K546" s="17">
        <f t="shared" si="25"/>
        <v>670</v>
      </c>
      <c r="L546" s="16" cm="1">
        <f t="array" ref="L546">SUMPRODUCT(($K$2:$K$684&lt;=$K546)*($J$2:$J$684))</f>
        <v>0.99959329663364682</v>
      </c>
    </row>
    <row r="547" spans="2:12" ht="16.5" customHeight="1" x14ac:dyDescent="0.3">
      <c r="B547" s="8">
        <v>12003369</v>
      </c>
      <c r="C547" s="9" t="s">
        <v>1121</v>
      </c>
      <c r="D547" s="10" t="s">
        <v>160</v>
      </c>
      <c r="E547" s="10" t="s">
        <v>1122</v>
      </c>
      <c r="F547" s="10" t="s">
        <v>86</v>
      </c>
      <c r="G547" s="11">
        <v>4315197</v>
      </c>
      <c r="H547" s="11">
        <v>747537</v>
      </c>
      <c r="I547" s="15">
        <f t="shared" si="26"/>
        <v>3567660</v>
      </c>
      <c r="J547" s="16">
        <f t="shared" si="24"/>
        <v>4.7669018626526709E-4</v>
      </c>
      <c r="K547" s="17">
        <f t="shared" si="25"/>
        <v>318</v>
      </c>
      <c r="L547" s="16" cm="1">
        <f t="array" ref="L547">SUMPRODUCT(($K$2:$K$684&lt;=$K547)*($J$2:$J$684))</f>
        <v>0.91353473005717578</v>
      </c>
    </row>
    <row r="548" spans="2:12" ht="16.5" customHeight="1" x14ac:dyDescent="0.3">
      <c r="B548" s="8">
        <v>12003387</v>
      </c>
      <c r="C548" s="9" t="s">
        <v>1123</v>
      </c>
      <c r="D548" s="10" t="s">
        <v>160</v>
      </c>
      <c r="E548" s="10" t="s">
        <v>1124</v>
      </c>
      <c r="F548" s="10" t="s">
        <v>59</v>
      </c>
      <c r="G548" s="11">
        <v>39374781.248241</v>
      </c>
      <c r="H548" s="11">
        <v>10317579.654139999</v>
      </c>
      <c r="I548" s="15">
        <f t="shared" si="26"/>
        <v>29057201.594101001</v>
      </c>
      <c r="J548" s="16">
        <f t="shared" si="24"/>
        <v>3.8824559627989837E-3</v>
      </c>
      <c r="K548" s="17">
        <f t="shared" si="25"/>
        <v>58</v>
      </c>
      <c r="L548" s="16" cm="1">
        <f t="array" ref="L548">SUMPRODUCT(($K$2:$K$684&lt;=$K548)*($J$2:$J$684))</f>
        <v>0.61562280945681336</v>
      </c>
    </row>
    <row r="549" spans="2:12" ht="16.5" customHeight="1" x14ac:dyDescent="0.3">
      <c r="B549" s="8">
        <v>12003403</v>
      </c>
      <c r="C549" s="9" t="s">
        <v>1125</v>
      </c>
      <c r="D549" s="10" t="s">
        <v>160</v>
      </c>
      <c r="E549" s="10" t="s">
        <v>1126</v>
      </c>
      <c r="F549" s="10" t="s">
        <v>41</v>
      </c>
      <c r="G549" s="11">
        <v>5024430.0570528097</v>
      </c>
      <c r="H549" s="11">
        <v>2382728.6378899999</v>
      </c>
      <c r="I549" s="15">
        <f t="shared" si="26"/>
        <v>2641701.4191628098</v>
      </c>
      <c r="J549" s="16">
        <f t="shared" si="24"/>
        <v>3.5296893245374844E-4</v>
      </c>
      <c r="K549" s="17">
        <f t="shared" si="25"/>
        <v>383</v>
      </c>
      <c r="L549" s="16" cm="1">
        <f t="array" ref="L549">SUMPRODUCT(($K$2:$K$684&lt;=$K549)*($J$2:$J$684))</f>
        <v>0.94022054255464027</v>
      </c>
    </row>
    <row r="550" spans="2:12" ht="16.5" customHeight="1" x14ac:dyDescent="0.3">
      <c r="B550" s="8">
        <v>12003484</v>
      </c>
      <c r="C550" s="9" t="s">
        <v>1127</v>
      </c>
      <c r="D550" s="10" t="s">
        <v>160</v>
      </c>
      <c r="E550" s="10" t="s">
        <v>1128</v>
      </c>
      <c r="F550" s="10" t="s">
        <v>27</v>
      </c>
      <c r="G550" s="11">
        <v>2121221</v>
      </c>
      <c r="H550" s="11">
        <v>989467</v>
      </c>
      <c r="I550" s="15">
        <f t="shared" si="26"/>
        <v>1131754</v>
      </c>
      <c r="J550" s="16">
        <f t="shared" si="24"/>
        <v>1.5121845272992972E-4</v>
      </c>
      <c r="K550" s="17">
        <f t="shared" si="25"/>
        <v>577</v>
      </c>
      <c r="L550" s="16" cm="1">
        <f t="array" ref="L550">SUMPRODUCT(($K$2:$K$684&lt;=$K550)*($J$2:$J$684))</f>
        <v>0.98959536979058182</v>
      </c>
    </row>
    <row r="551" spans="2:12" ht="16.5" customHeight="1" x14ac:dyDescent="0.3">
      <c r="B551" s="8">
        <v>12003487</v>
      </c>
      <c r="C551" s="9" t="s">
        <v>1129</v>
      </c>
      <c r="D551" s="10" t="s">
        <v>160</v>
      </c>
      <c r="E551" s="10" t="s">
        <v>1130</v>
      </c>
      <c r="F551" s="10" t="s">
        <v>27</v>
      </c>
      <c r="G551" s="11">
        <v>1352605</v>
      </c>
      <c r="H551" s="11">
        <v>541507</v>
      </c>
      <c r="I551" s="15">
        <f t="shared" si="26"/>
        <v>811098</v>
      </c>
      <c r="J551" s="16">
        <f t="shared" si="24"/>
        <v>1.0837424437849616E-4</v>
      </c>
      <c r="K551" s="17">
        <f t="shared" si="25"/>
        <v>626</v>
      </c>
      <c r="L551" s="16" cm="1">
        <f t="array" ref="L551">SUMPRODUCT(($K$2:$K$684&lt;=$K551)*($J$2:$J$684))</f>
        <v>0.99594633861795034</v>
      </c>
    </row>
    <row r="552" spans="2:12" ht="16.5" customHeight="1" x14ac:dyDescent="0.3">
      <c r="B552" s="8">
        <v>12003507</v>
      </c>
      <c r="C552" s="9" t="s">
        <v>1131</v>
      </c>
      <c r="D552" s="10" t="s">
        <v>160</v>
      </c>
      <c r="E552" s="10" t="s">
        <v>1132</v>
      </c>
      <c r="F552" s="10" t="s">
        <v>24</v>
      </c>
      <c r="G552" s="11">
        <v>7385365</v>
      </c>
      <c r="H552" s="11">
        <v>2149780</v>
      </c>
      <c r="I552" s="15">
        <f t="shared" si="26"/>
        <v>5235585</v>
      </c>
      <c r="J552" s="16">
        <f t="shared" si="24"/>
        <v>6.995487206902111E-4</v>
      </c>
      <c r="K552" s="17">
        <f t="shared" si="25"/>
        <v>215</v>
      </c>
      <c r="L552" s="16" cm="1">
        <f t="array" ref="L552">SUMPRODUCT(($K$2:$K$684&lt;=$K552)*($J$2:$J$684))</f>
        <v>0.85394219480056421</v>
      </c>
    </row>
    <row r="553" spans="2:12" ht="16.5" customHeight="1" x14ac:dyDescent="0.3">
      <c r="B553" s="8">
        <v>12003509</v>
      </c>
      <c r="C553" s="9" t="s">
        <v>1133</v>
      </c>
      <c r="D553" s="10" t="s">
        <v>160</v>
      </c>
      <c r="E553" s="10" t="s">
        <v>1134</v>
      </c>
      <c r="F553" s="10" t="s">
        <v>24</v>
      </c>
      <c r="G553" s="11">
        <v>26149111</v>
      </c>
      <c r="H553" s="11">
        <v>5912169</v>
      </c>
      <c r="I553" s="15">
        <f t="shared" si="26"/>
        <v>20236942</v>
      </c>
      <c r="J553" s="16">
        <f t="shared" si="24"/>
        <v>2.7039436637514244E-3</v>
      </c>
      <c r="K553" s="17">
        <f t="shared" si="25"/>
        <v>77</v>
      </c>
      <c r="L553" s="16" cm="1">
        <f t="array" ref="L553">SUMPRODUCT(($K$2:$K$684&lt;=$K553)*($J$2:$J$684))</f>
        <v>0.6771749717528337</v>
      </c>
    </row>
    <row r="554" spans="2:12" ht="16.5" customHeight="1" x14ac:dyDescent="0.3">
      <c r="B554" s="8">
        <v>12003573</v>
      </c>
      <c r="C554" s="9" t="s">
        <v>1135</v>
      </c>
      <c r="D554" s="10" t="s">
        <v>160</v>
      </c>
      <c r="E554" s="10" t="s">
        <v>1136</v>
      </c>
      <c r="F554" s="10" t="s">
        <v>33</v>
      </c>
      <c r="G554" s="11">
        <v>34833543</v>
      </c>
      <c r="H554" s="11">
        <v>7649207</v>
      </c>
      <c r="I554" s="15">
        <f t="shared" si="26"/>
        <v>27184336</v>
      </c>
      <c r="J554" s="16">
        <f t="shared" si="24"/>
        <v>3.6322144462582213E-3</v>
      </c>
      <c r="K554" s="17">
        <f t="shared" si="25"/>
        <v>59</v>
      </c>
      <c r="L554" s="16" cm="1">
        <f t="array" ref="L554">SUMPRODUCT(($K$2:$K$684&lt;=$K554)*($J$2:$J$684))</f>
        <v>0.61925502390307163</v>
      </c>
    </row>
    <row r="555" spans="2:12" ht="16.5" customHeight="1" x14ac:dyDescent="0.3">
      <c r="B555" s="8">
        <v>12003596</v>
      </c>
      <c r="C555" s="9" t="s">
        <v>1137</v>
      </c>
      <c r="D555" s="10" t="s">
        <v>160</v>
      </c>
      <c r="E555" s="10" t="s">
        <v>1138</v>
      </c>
      <c r="F555" s="10" t="s">
        <v>41</v>
      </c>
      <c r="G555" s="11">
        <v>827744.79077215295</v>
      </c>
      <c r="H555" s="11">
        <v>359440.41075211001</v>
      </c>
      <c r="I555" s="15">
        <f t="shared" si="26"/>
        <v>468304.38002004294</v>
      </c>
      <c r="J555" s="16">
        <f t="shared" si="24"/>
        <v>6.2572134715918755E-5</v>
      </c>
      <c r="K555" s="17">
        <f t="shared" si="25"/>
        <v>666</v>
      </c>
      <c r="L555" s="16" cm="1">
        <f t="array" ref="L555">SUMPRODUCT(($K$2:$K$684&lt;=$K555)*($J$2:$J$684))</f>
        <v>0.99938503109868659</v>
      </c>
    </row>
    <row r="556" spans="2:12" ht="16.5" customHeight="1" x14ac:dyDescent="0.3">
      <c r="B556" s="8">
        <v>12003602</v>
      </c>
      <c r="C556" s="9" t="s">
        <v>1139</v>
      </c>
      <c r="D556" s="10" t="s">
        <v>160</v>
      </c>
      <c r="E556" s="10" t="s">
        <v>1140</v>
      </c>
      <c r="F556" s="10" t="s">
        <v>24</v>
      </c>
      <c r="G556" s="11">
        <v>36892278</v>
      </c>
      <c r="H556" s="11">
        <v>9804359</v>
      </c>
      <c r="I556" s="15">
        <f t="shared" si="26"/>
        <v>27087919</v>
      </c>
      <c r="J556" s="16">
        <f t="shared" si="24"/>
        <v>3.619331761896724E-3</v>
      </c>
      <c r="K556" s="17">
        <f t="shared" si="25"/>
        <v>62</v>
      </c>
      <c r="L556" s="16" cm="1">
        <f t="array" ref="L556">SUMPRODUCT(($K$2:$K$684&lt;=$K556)*($J$2:$J$684))</f>
        <v>0.63013458042126025</v>
      </c>
    </row>
    <row r="557" spans="2:12" ht="16.5" customHeight="1" x14ac:dyDescent="0.3">
      <c r="B557" s="8">
        <v>12003604</v>
      </c>
      <c r="C557" s="9" t="s">
        <v>1141</v>
      </c>
      <c r="D557" s="10" t="s">
        <v>160</v>
      </c>
      <c r="E557" s="10" t="s">
        <v>1142</v>
      </c>
      <c r="F557" s="10" t="s">
        <v>19</v>
      </c>
      <c r="G557" s="11">
        <v>2862555.08610701</v>
      </c>
      <c r="H557" s="11">
        <v>874000</v>
      </c>
      <c r="I557" s="15">
        <f t="shared" si="26"/>
        <v>1988555.08610701</v>
      </c>
      <c r="J557" s="16">
        <f t="shared" si="24"/>
        <v>2.6569928031121092E-4</v>
      </c>
      <c r="K557" s="17">
        <f t="shared" si="25"/>
        <v>470</v>
      </c>
      <c r="L557" s="16" cm="1">
        <f t="array" ref="L557">SUMPRODUCT(($K$2:$K$684&lt;=$K557)*($J$2:$J$684))</f>
        <v>0.96721323793438185</v>
      </c>
    </row>
    <row r="558" spans="2:12" ht="16.5" customHeight="1" x14ac:dyDescent="0.3">
      <c r="B558" s="8">
        <v>12003617</v>
      </c>
      <c r="C558" s="9" t="s">
        <v>1143</v>
      </c>
      <c r="D558" s="10" t="s">
        <v>160</v>
      </c>
      <c r="E558" s="10" t="s">
        <v>1144</v>
      </c>
      <c r="F558" s="10" t="s">
        <v>27</v>
      </c>
      <c r="G558" s="11">
        <v>2824535</v>
      </c>
      <c r="H558" s="11">
        <v>847667</v>
      </c>
      <c r="I558" s="15">
        <f t="shared" si="26"/>
        <v>1976868</v>
      </c>
      <c r="J558" s="16">
        <f t="shared" si="24"/>
        <v>2.6413771916097552E-4</v>
      </c>
      <c r="K558" s="17">
        <f t="shared" si="25"/>
        <v>471</v>
      </c>
      <c r="L558" s="16" cm="1">
        <f t="array" ref="L558">SUMPRODUCT(($K$2:$K$684&lt;=$K558)*($J$2:$J$684))</f>
        <v>0.96747737565354286</v>
      </c>
    </row>
    <row r="559" spans="2:12" ht="16.5" customHeight="1" x14ac:dyDescent="0.3">
      <c r="B559" s="8">
        <v>12003620</v>
      </c>
      <c r="C559" s="9" t="s">
        <v>1145</v>
      </c>
      <c r="D559" s="10" t="s">
        <v>160</v>
      </c>
      <c r="E559" s="10" t="s">
        <v>1146</v>
      </c>
      <c r="F559" s="10" t="s">
        <v>24</v>
      </c>
      <c r="G559" s="11">
        <v>3083356</v>
      </c>
      <c r="H559" s="11">
        <v>1365324</v>
      </c>
      <c r="I559" s="15">
        <f t="shared" si="26"/>
        <v>1718032</v>
      </c>
      <c r="J559" s="16">
        <f t="shared" si="24"/>
        <v>2.2955354324394401E-4</v>
      </c>
      <c r="K559" s="17">
        <f t="shared" si="25"/>
        <v>505</v>
      </c>
      <c r="L559" s="16" cm="1">
        <f t="array" ref="L559">SUMPRODUCT(($K$2:$K$684&lt;=$K559)*($J$2:$J$684))</f>
        <v>0.9758894410526453</v>
      </c>
    </row>
    <row r="560" spans="2:12" ht="16.5" customHeight="1" x14ac:dyDescent="0.3">
      <c r="B560" s="8">
        <v>12003621</v>
      </c>
      <c r="C560" s="9" t="s">
        <v>1147</v>
      </c>
      <c r="D560" s="10" t="s">
        <v>160</v>
      </c>
      <c r="E560" s="10" t="s">
        <v>1148</v>
      </c>
      <c r="F560" s="10" t="s">
        <v>41</v>
      </c>
      <c r="G560" s="11">
        <v>1190697.3916054084</v>
      </c>
      <c r="H560" s="11">
        <v>410144.98</v>
      </c>
      <c r="I560" s="15">
        <f t="shared" si="26"/>
        <v>780552.41160540842</v>
      </c>
      <c r="J560" s="16">
        <f t="shared" si="24"/>
        <v>1.0429291874169219E-4</v>
      </c>
      <c r="K560" s="17">
        <f t="shared" si="25"/>
        <v>632</v>
      </c>
      <c r="L560" s="16" cm="1">
        <f t="array" ref="L560">SUMPRODUCT(($K$2:$K$684&lt;=$K560)*($J$2:$J$684))</f>
        <v>0.99658749604614694</v>
      </c>
    </row>
    <row r="561" spans="2:12" ht="16.5" customHeight="1" x14ac:dyDescent="0.3">
      <c r="B561" s="8">
        <v>12003623</v>
      </c>
      <c r="C561" s="9" t="s">
        <v>1149</v>
      </c>
      <c r="D561" s="10" t="s">
        <v>160</v>
      </c>
      <c r="E561" s="10" t="s">
        <v>1150</v>
      </c>
      <c r="F561" s="10" t="s">
        <v>95</v>
      </c>
      <c r="G561" s="11">
        <v>27234656</v>
      </c>
      <c r="H561" s="11">
        <v>8857813</v>
      </c>
      <c r="I561" s="15">
        <f t="shared" si="26"/>
        <v>18376843</v>
      </c>
      <c r="J561" s="16">
        <f t="shared" si="24"/>
        <v>2.4554079460031419E-3</v>
      </c>
      <c r="K561" s="17">
        <f t="shared" si="25"/>
        <v>85</v>
      </c>
      <c r="L561" s="16" cm="1">
        <f t="array" ref="L561">SUMPRODUCT(($K$2:$K$684&lt;=$K561)*($J$2:$J$684))</f>
        <v>0.69760171812623628</v>
      </c>
    </row>
    <row r="562" spans="2:12" ht="16.5" customHeight="1" x14ac:dyDescent="0.3">
      <c r="B562" s="8">
        <v>12003625</v>
      </c>
      <c r="C562" s="9" t="s">
        <v>1151</v>
      </c>
      <c r="D562" s="10" t="s">
        <v>160</v>
      </c>
      <c r="E562" s="10" t="s">
        <v>1152</v>
      </c>
      <c r="F562" s="10" t="s">
        <v>59</v>
      </c>
      <c r="G562" s="11">
        <v>869968.06286671304</v>
      </c>
      <c r="H562" s="11">
        <v>368181.20799999998</v>
      </c>
      <c r="I562" s="15">
        <f t="shared" si="26"/>
        <v>501786.85486671305</v>
      </c>
      <c r="J562" s="16">
        <f t="shared" si="24"/>
        <v>6.7045870209570411E-5</v>
      </c>
      <c r="K562" s="17">
        <f t="shared" si="25"/>
        <v>660</v>
      </c>
      <c r="L562" s="16" cm="1">
        <f t="array" ref="L562">SUMPRODUCT(($K$2:$K$684&lt;=$K562)*($J$2:$J$684))</f>
        <v>0.99900017836865951</v>
      </c>
    </row>
    <row r="563" spans="2:12" ht="16.5" customHeight="1" x14ac:dyDescent="0.3">
      <c r="B563" s="8">
        <v>12003628</v>
      </c>
      <c r="C563" s="9" t="s">
        <v>1153</v>
      </c>
      <c r="D563" s="10" t="s">
        <v>160</v>
      </c>
      <c r="E563" s="10" t="s">
        <v>1046</v>
      </c>
      <c r="F563" s="10" t="s">
        <v>27</v>
      </c>
      <c r="G563" s="11">
        <v>6152503</v>
      </c>
      <c r="H563" s="11">
        <v>1727784</v>
      </c>
      <c r="I563" s="15">
        <f t="shared" si="26"/>
        <v>4424719</v>
      </c>
      <c r="J563" s="16">
        <f t="shared" si="24"/>
        <v>5.912054748158362E-4</v>
      </c>
      <c r="K563" s="17">
        <f t="shared" si="25"/>
        <v>257</v>
      </c>
      <c r="L563" s="16" cm="1">
        <f t="array" ref="L563">SUMPRODUCT(($K$2:$K$684&lt;=$K563)*($J$2:$J$684))</f>
        <v>0.88088359594284094</v>
      </c>
    </row>
    <row r="564" spans="2:12" ht="16.5" customHeight="1" x14ac:dyDescent="0.3">
      <c r="B564" s="8">
        <v>12003633</v>
      </c>
      <c r="C564" s="9" t="s">
        <v>1154</v>
      </c>
      <c r="D564" s="10" t="s">
        <v>160</v>
      </c>
      <c r="E564" s="10" t="s">
        <v>1155</v>
      </c>
      <c r="F564" s="10" t="s">
        <v>24</v>
      </c>
      <c r="G564" s="11">
        <v>1388966.0091908399</v>
      </c>
      <c r="H564" s="11">
        <v>693077.7</v>
      </c>
      <c r="I564" s="15">
        <f t="shared" si="26"/>
        <v>695888.30919083999</v>
      </c>
      <c r="J564" s="16">
        <f t="shared" si="24"/>
        <v>9.2980588881228388E-5</v>
      </c>
      <c r="K564" s="17">
        <f t="shared" si="25"/>
        <v>640</v>
      </c>
      <c r="L564" s="16" cm="1">
        <f t="array" ref="L564">SUMPRODUCT(($K$2:$K$684&lt;=$K564)*($J$2:$J$684))</f>
        <v>0.99736234543815827</v>
      </c>
    </row>
    <row r="565" spans="2:12" ht="16.5" customHeight="1" x14ac:dyDescent="0.3">
      <c r="B565" s="8">
        <v>12003641</v>
      </c>
      <c r="C565" s="9" t="s">
        <v>1156</v>
      </c>
      <c r="D565" s="10" t="s">
        <v>160</v>
      </c>
      <c r="E565" s="10" t="s">
        <v>1157</v>
      </c>
      <c r="F565" s="10" t="s">
        <v>41</v>
      </c>
      <c r="G565" s="11">
        <v>2330707.0796455801</v>
      </c>
      <c r="H565" s="11">
        <v>703764.62462478096</v>
      </c>
      <c r="I565" s="15">
        <f t="shared" si="26"/>
        <v>1626942.4550207993</v>
      </c>
      <c r="J565" s="16">
        <f t="shared" si="24"/>
        <v>2.1738268274631992E-4</v>
      </c>
      <c r="K565" s="17">
        <f t="shared" si="25"/>
        <v>519</v>
      </c>
      <c r="L565" s="16" cm="1">
        <f t="array" ref="L565">SUMPRODUCT(($K$2:$K$684&lt;=$K565)*($J$2:$J$684))</f>
        <v>0.97898520614675322</v>
      </c>
    </row>
    <row r="566" spans="2:12" ht="16.5" customHeight="1" x14ac:dyDescent="0.3">
      <c r="B566" s="8">
        <v>12003643</v>
      </c>
      <c r="C566" s="9" t="s">
        <v>1158</v>
      </c>
      <c r="D566" s="10" t="s">
        <v>160</v>
      </c>
      <c r="E566" s="10" t="s">
        <v>1159</v>
      </c>
      <c r="F566" s="10" t="s">
        <v>41</v>
      </c>
      <c r="G566" s="11">
        <v>1133992.61096145</v>
      </c>
      <c r="H566" s="11">
        <v>292693.63</v>
      </c>
      <c r="I566" s="15">
        <f t="shared" si="26"/>
        <v>841298.98096145003</v>
      </c>
      <c r="J566" s="16">
        <f t="shared" si="24"/>
        <v>1.1240952555436701E-4</v>
      </c>
      <c r="K566" s="17">
        <f t="shared" si="25"/>
        <v>623</v>
      </c>
      <c r="L566" s="16" cm="1">
        <f t="array" ref="L566">SUMPRODUCT(($K$2:$K$684&lt;=$K566)*($J$2:$J$684))</f>
        <v>0.99561638368299976</v>
      </c>
    </row>
    <row r="567" spans="2:12" ht="16.5" customHeight="1" x14ac:dyDescent="0.3">
      <c r="B567" s="8">
        <v>12003708</v>
      </c>
      <c r="C567" s="9" t="s">
        <v>1160</v>
      </c>
      <c r="D567" s="10" t="s">
        <v>160</v>
      </c>
      <c r="E567" s="10" t="s">
        <v>1161</v>
      </c>
      <c r="F567" s="10" t="s">
        <v>27</v>
      </c>
      <c r="G567" s="11">
        <v>15819839</v>
      </c>
      <c r="H567" s="11">
        <v>5667663</v>
      </c>
      <c r="I567" s="15">
        <f t="shared" si="26"/>
        <v>10152176</v>
      </c>
      <c r="J567" s="16">
        <f t="shared" si="24"/>
        <v>1.3564752998990303E-3</v>
      </c>
      <c r="K567" s="17">
        <f t="shared" si="25"/>
        <v>125</v>
      </c>
      <c r="L567" s="16" cm="1">
        <f t="array" ref="L567">SUMPRODUCT(($K$2:$K$684&lt;=$K567)*($J$2:$J$684))</f>
        <v>0.76926836704187951</v>
      </c>
    </row>
    <row r="568" spans="2:12" ht="16.5" customHeight="1" x14ac:dyDescent="0.3">
      <c r="B568" s="8">
        <v>12003736</v>
      </c>
      <c r="C568" s="9" t="s">
        <v>1162</v>
      </c>
      <c r="D568" s="10" t="s">
        <v>160</v>
      </c>
      <c r="E568" s="10" t="s">
        <v>1163</v>
      </c>
      <c r="F568" s="10" t="s">
        <v>41</v>
      </c>
      <c r="G568" s="11">
        <v>1385434.79551945</v>
      </c>
      <c r="H568" s="11">
        <v>451941.72322994901</v>
      </c>
      <c r="I568" s="15">
        <f t="shared" si="26"/>
        <v>933493.07228950097</v>
      </c>
      <c r="J568" s="16">
        <f t="shared" si="24"/>
        <v>1.2472796917503871E-4</v>
      </c>
      <c r="K568" s="17">
        <f t="shared" si="25"/>
        <v>608</v>
      </c>
      <c r="L568" s="16" cm="1">
        <f t="array" ref="L568">SUMPRODUCT(($K$2:$K$684&lt;=$K568)*($J$2:$J$684))</f>
        <v>0.99384396523043295</v>
      </c>
    </row>
    <row r="569" spans="2:12" ht="16.5" customHeight="1" x14ac:dyDescent="0.3">
      <c r="B569" s="8">
        <v>12003738</v>
      </c>
      <c r="C569" s="9" t="s">
        <v>1164</v>
      </c>
      <c r="D569" s="10" t="s">
        <v>160</v>
      </c>
      <c r="E569" s="10" t="s">
        <v>1165</v>
      </c>
      <c r="F569" s="10" t="s">
        <v>86</v>
      </c>
      <c r="G569" s="11">
        <v>4594677</v>
      </c>
      <c r="H569" s="11">
        <v>1262472</v>
      </c>
      <c r="I569" s="15">
        <f t="shared" si="26"/>
        <v>3332205</v>
      </c>
      <c r="J569" s="16">
        <f t="shared" si="24"/>
        <v>4.4523004493815396E-4</v>
      </c>
      <c r="K569" s="17">
        <f t="shared" si="25"/>
        <v>331</v>
      </c>
      <c r="L569" s="16" cm="1">
        <f t="array" ref="L569">SUMPRODUCT(($K$2:$K$684&lt;=$K569)*($J$2:$J$684))</f>
        <v>0.91954305675859804</v>
      </c>
    </row>
    <row r="570" spans="2:12" ht="16.5" customHeight="1" x14ac:dyDescent="0.3">
      <c r="B570" s="8">
        <v>12003747</v>
      </c>
      <c r="C570" s="9" t="s">
        <v>1166</v>
      </c>
      <c r="D570" s="10" t="s">
        <v>160</v>
      </c>
      <c r="E570" s="10" t="s">
        <v>1167</v>
      </c>
      <c r="F570" s="10" t="s">
        <v>16</v>
      </c>
      <c r="G570" s="11">
        <v>1446165.10679848</v>
      </c>
      <c r="H570" s="11">
        <v>475282.92499999999</v>
      </c>
      <c r="I570" s="15">
        <f t="shared" si="26"/>
        <v>970882.18179847999</v>
      </c>
      <c r="J570" s="16">
        <f t="shared" si="24"/>
        <v>1.2972368669748416E-4</v>
      </c>
      <c r="K570" s="17">
        <f t="shared" si="25"/>
        <v>602</v>
      </c>
      <c r="L570" s="16" cm="1">
        <f t="array" ref="L570">SUMPRODUCT(($K$2:$K$684&lt;=$K570)*($J$2:$J$684))</f>
        <v>0.99308384582387355</v>
      </c>
    </row>
    <row r="571" spans="2:12" ht="16.5" customHeight="1" x14ac:dyDescent="0.3">
      <c r="B571" s="8">
        <v>12003749</v>
      </c>
      <c r="C571" s="9" t="s">
        <v>1168</v>
      </c>
      <c r="D571" s="10" t="s">
        <v>160</v>
      </c>
      <c r="E571" s="10" t="s">
        <v>1169</v>
      </c>
      <c r="F571" s="10" t="s">
        <v>33</v>
      </c>
      <c r="G571" s="11">
        <v>13589738</v>
      </c>
      <c r="H571" s="11">
        <v>4385003</v>
      </c>
      <c r="I571" s="15">
        <f t="shared" si="26"/>
        <v>9204735</v>
      </c>
      <c r="J571" s="16">
        <f t="shared" si="24"/>
        <v>1.2298836889368446E-3</v>
      </c>
      <c r="K571" s="17">
        <f t="shared" si="25"/>
        <v>134</v>
      </c>
      <c r="L571" s="16" cm="1">
        <f t="array" ref="L571">SUMPRODUCT(($K$2:$K$684&lt;=$K571)*($J$2:$J$684))</f>
        <v>0.78086195562507887</v>
      </c>
    </row>
    <row r="572" spans="2:12" ht="16.5" customHeight="1" x14ac:dyDescent="0.3">
      <c r="B572" s="8">
        <v>12003757</v>
      </c>
      <c r="C572" s="9" t="s">
        <v>1170</v>
      </c>
      <c r="D572" s="10" t="s">
        <v>160</v>
      </c>
      <c r="E572" s="10" t="s">
        <v>1171</v>
      </c>
      <c r="F572" s="10" t="s">
        <v>24</v>
      </c>
      <c r="G572" s="11">
        <v>15105889</v>
      </c>
      <c r="H572" s="11">
        <v>4320089</v>
      </c>
      <c r="I572" s="15">
        <f t="shared" si="26"/>
        <v>10785800</v>
      </c>
      <c r="J572" s="16">
        <f t="shared" si="24"/>
        <v>1.4411364903101523E-3</v>
      </c>
      <c r="K572" s="17">
        <f t="shared" si="25"/>
        <v>121</v>
      </c>
      <c r="L572" s="16" cm="1">
        <f t="array" ref="L572">SUMPRODUCT(($K$2:$K$684&lt;=$K572)*($J$2:$J$684))</f>
        <v>0.76366662897126791</v>
      </c>
    </row>
    <row r="573" spans="2:12" ht="16.5" customHeight="1" x14ac:dyDescent="0.3">
      <c r="B573" s="8">
        <v>12003804</v>
      </c>
      <c r="C573" s="9" t="s">
        <v>1172</v>
      </c>
      <c r="D573" s="10" t="s">
        <v>160</v>
      </c>
      <c r="E573" s="10" t="s">
        <v>1173</v>
      </c>
      <c r="F573" s="10" t="s">
        <v>178</v>
      </c>
      <c r="G573" s="11">
        <v>2095919.1235249599</v>
      </c>
      <c r="H573" s="11">
        <v>1211428.9966899999</v>
      </c>
      <c r="I573" s="15">
        <f t="shared" si="26"/>
        <v>884490.12683495996</v>
      </c>
      <c r="J573" s="16">
        <f t="shared" si="24"/>
        <v>1.1818047776714899E-4</v>
      </c>
      <c r="K573" s="17">
        <f t="shared" si="25"/>
        <v>618</v>
      </c>
      <c r="L573" s="16" cm="1">
        <f t="array" ref="L573">SUMPRODUCT(($K$2:$K$684&lt;=$K573)*($J$2:$J$684))</f>
        <v>0.99504394394921603</v>
      </c>
    </row>
    <row r="574" spans="2:12" ht="16.5" customHeight="1" x14ac:dyDescent="0.3">
      <c r="B574" s="8">
        <v>12003898</v>
      </c>
      <c r="C574" s="9" t="s">
        <v>1174</v>
      </c>
      <c r="D574" s="10" t="s">
        <v>160</v>
      </c>
      <c r="E574" s="10" t="s">
        <v>1175</v>
      </c>
      <c r="F574" s="10" t="s">
        <v>24</v>
      </c>
      <c r="G574" s="11">
        <v>5767694</v>
      </c>
      <c r="H574" s="11">
        <v>2878641</v>
      </c>
      <c r="I574" s="15">
        <f t="shared" si="26"/>
        <v>2889053</v>
      </c>
      <c r="J574" s="16">
        <f t="shared" si="24"/>
        <v>3.8601862641065253E-4</v>
      </c>
      <c r="K574" s="17">
        <f t="shared" si="25"/>
        <v>367</v>
      </c>
      <c r="L574" s="16" cm="1">
        <f t="array" ref="L574">SUMPRODUCT(($K$2:$K$684&lt;=$K574)*($J$2:$J$684))</f>
        <v>0.93439627694008076</v>
      </c>
    </row>
    <row r="575" spans="2:12" ht="16.5" customHeight="1" x14ac:dyDescent="0.3">
      <c r="B575" s="8">
        <v>12003908</v>
      </c>
      <c r="C575" s="9" t="s">
        <v>1176</v>
      </c>
      <c r="D575" s="10" t="s">
        <v>160</v>
      </c>
      <c r="E575" s="10" t="s">
        <v>1177</v>
      </c>
      <c r="F575" s="10" t="s">
        <v>24</v>
      </c>
      <c r="G575" s="11">
        <v>5397102</v>
      </c>
      <c r="H575" s="11">
        <v>845762</v>
      </c>
      <c r="I575" s="15">
        <f t="shared" si="26"/>
        <v>4551340</v>
      </c>
      <c r="J575" s="16">
        <f t="shared" si="24"/>
        <v>6.0812384373975115E-4</v>
      </c>
      <c r="K575" s="17">
        <f t="shared" si="25"/>
        <v>250</v>
      </c>
      <c r="L575" s="16" cm="1">
        <f t="array" ref="L575">SUMPRODUCT(($K$2:$K$684&lt;=$K575)*($J$2:$J$684))</f>
        <v>0.87669272581170521</v>
      </c>
    </row>
    <row r="576" spans="2:12" ht="16.5" customHeight="1" x14ac:dyDescent="0.3">
      <c r="B576" s="8">
        <v>12003928</v>
      </c>
      <c r="C576" s="9" t="s">
        <v>1178</v>
      </c>
      <c r="D576" s="10" t="s">
        <v>160</v>
      </c>
      <c r="E576" s="10" t="s">
        <v>1179</v>
      </c>
      <c r="F576" s="10" t="s">
        <v>41</v>
      </c>
      <c r="G576" s="11">
        <v>711126.93127110787</v>
      </c>
      <c r="H576" s="11">
        <v>222233.170445711</v>
      </c>
      <c r="I576" s="15">
        <f t="shared" si="26"/>
        <v>488893.76082539686</v>
      </c>
      <c r="J576" s="16">
        <f t="shared" si="24"/>
        <v>6.5323169223464503E-5</v>
      </c>
      <c r="K576" s="17">
        <f t="shared" si="25"/>
        <v>662</v>
      </c>
      <c r="L576" s="16" cm="1">
        <f t="array" ref="L576">SUMPRODUCT(($K$2:$K$684&lt;=$K576)*($J$2:$J$684))</f>
        <v>0.99913189312121409</v>
      </c>
    </row>
    <row r="577" spans="2:12" ht="16.5" customHeight="1" x14ac:dyDescent="0.3">
      <c r="B577" s="8">
        <v>12003948</v>
      </c>
      <c r="C577" s="9" t="s">
        <v>1180</v>
      </c>
      <c r="D577" s="10" t="s">
        <v>160</v>
      </c>
      <c r="E577" s="10" t="s">
        <v>1181</v>
      </c>
      <c r="F577" s="10" t="s">
        <v>27</v>
      </c>
      <c r="G577" s="11">
        <v>1115270</v>
      </c>
      <c r="H577" s="11">
        <v>311085</v>
      </c>
      <c r="I577" s="15">
        <f t="shared" si="26"/>
        <v>804185</v>
      </c>
      <c r="J577" s="16">
        <f t="shared" si="24"/>
        <v>1.0745056912422535E-4</v>
      </c>
      <c r="K577" s="17">
        <f t="shared" si="25"/>
        <v>629</v>
      </c>
      <c r="L577" s="16" cm="1">
        <f t="array" ref="L577">SUMPRODUCT(($K$2:$K$684&lt;=$K577)*($J$2:$J$684))</f>
        <v>0.99627012194874576</v>
      </c>
    </row>
    <row r="578" spans="2:12" ht="16.5" customHeight="1" x14ac:dyDescent="0.3">
      <c r="B578" s="8">
        <v>12004000</v>
      </c>
      <c r="C578" s="9" t="s">
        <v>1182</v>
      </c>
      <c r="D578" s="10" t="s">
        <v>160</v>
      </c>
      <c r="E578" s="10" t="s">
        <v>1183</v>
      </c>
      <c r="F578" s="10" t="s">
        <v>24</v>
      </c>
      <c r="G578" s="11">
        <v>4750026</v>
      </c>
      <c r="H578" s="11">
        <v>1847532</v>
      </c>
      <c r="I578" s="15">
        <f t="shared" si="26"/>
        <v>2902494</v>
      </c>
      <c r="J578" s="16">
        <f t="shared" ref="J578:J641" si="27">I578/SUM($I$2:$I$684)</f>
        <v>3.8781453543606175E-4</v>
      </c>
      <c r="K578" s="17">
        <f t="shared" ref="K578:K641" si="28">RANK(J578,$J$2:$J$684,0)</f>
        <v>364</v>
      </c>
      <c r="L578" s="16" cm="1">
        <f t="array" ref="L578">SUMPRODUCT(($K$2:$K$684&lt;=$K578)*($J$2:$J$684))</f>
        <v>0.93323727346864527</v>
      </c>
    </row>
    <row r="579" spans="2:12" ht="16.5" customHeight="1" x14ac:dyDescent="0.3">
      <c r="B579" s="8">
        <v>12004011</v>
      </c>
      <c r="C579" s="9" t="s">
        <v>1184</v>
      </c>
      <c r="D579" s="10" t="s">
        <v>160</v>
      </c>
      <c r="E579" s="10" t="s">
        <v>1185</v>
      </c>
      <c r="F579" s="10" t="s">
        <v>41</v>
      </c>
      <c r="G579" s="11">
        <v>1077049.203955075</v>
      </c>
      <c r="H579" s="11">
        <v>395225</v>
      </c>
      <c r="I579" s="15">
        <f t="shared" ref="I579:I642" si="29">G579-H579</f>
        <v>681824.20395507501</v>
      </c>
      <c r="J579" s="16">
        <f t="shared" si="27"/>
        <v>9.1101424122117059E-5</v>
      </c>
      <c r="K579" s="17">
        <f t="shared" si="28"/>
        <v>643</v>
      </c>
      <c r="L579" s="16" cm="1">
        <f t="array" ref="L579">SUMPRODUCT(($K$2:$K$684&lt;=$K579)*($J$2:$J$684))</f>
        <v>0.99763843315287504</v>
      </c>
    </row>
    <row r="580" spans="2:12" ht="16.5" customHeight="1" x14ac:dyDescent="0.3">
      <c r="B580" s="8">
        <v>12006784</v>
      </c>
      <c r="C580" s="9" t="s">
        <v>1186</v>
      </c>
      <c r="D580" s="10" t="s">
        <v>160</v>
      </c>
      <c r="E580" s="10" t="s">
        <v>1187</v>
      </c>
      <c r="F580" s="10" t="s">
        <v>95</v>
      </c>
      <c r="G580" s="11">
        <v>316555</v>
      </c>
      <c r="H580" s="11">
        <v>162135</v>
      </c>
      <c r="I580" s="15">
        <f t="shared" si="29"/>
        <v>154420</v>
      </c>
      <c r="J580" s="16">
        <f t="shared" si="27"/>
        <v>2.0632711234557816E-5</v>
      </c>
      <c r="K580" s="17">
        <f t="shared" si="28"/>
        <v>681</v>
      </c>
      <c r="L580" s="16" cm="1">
        <f t="array" ref="L580">SUMPRODUCT(($K$2:$K$684&lt;=$K580)*($J$2:$J$684))</f>
        <v>0.99997581517335921</v>
      </c>
    </row>
    <row r="581" spans="2:12" ht="16.5" customHeight="1" x14ac:dyDescent="0.3">
      <c r="B581" s="8">
        <v>12006790</v>
      </c>
      <c r="C581" s="9" t="s">
        <v>1188</v>
      </c>
      <c r="D581" s="10" t="s">
        <v>160</v>
      </c>
      <c r="E581" s="10" t="s">
        <v>1189</v>
      </c>
      <c r="F581" s="10" t="s">
        <v>27</v>
      </c>
      <c r="G581" s="11">
        <v>3312224</v>
      </c>
      <c r="H581" s="11">
        <v>1305576</v>
      </c>
      <c r="I581" s="15">
        <f t="shared" si="29"/>
        <v>2006648</v>
      </c>
      <c r="J581" s="16">
        <f t="shared" si="27"/>
        <v>2.6811675128482693E-4</v>
      </c>
      <c r="K581" s="17">
        <f t="shared" si="28"/>
        <v>467</v>
      </c>
      <c r="L581" s="16" cm="1">
        <f t="array" ref="L581">SUMPRODUCT(($K$2:$K$684&lt;=$K581)*($J$2:$J$684))</f>
        <v>0.96641284291781115</v>
      </c>
    </row>
    <row r="582" spans="2:12" ht="16.5" customHeight="1" x14ac:dyDescent="0.3">
      <c r="B582" s="8">
        <v>12006791</v>
      </c>
      <c r="C582" s="9" t="s">
        <v>1190</v>
      </c>
      <c r="D582" s="10" t="s">
        <v>160</v>
      </c>
      <c r="E582" s="10" t="s">
        <v>1191</v>
      </c>
      <c r="F582" s="10" t="s">
        <v>79</v>
      </c>
      <c r="G582" s="11">
        <v>1666863</v>
      </c>
      <c r="H582" s="11">
        <v>401055</v>
      </c>
      <c r="I582" s="15">
        <f t="shared" si="29"/>
        <v>1265808</v>
      </c>
      <c r="J582" s="16">
        <f t="shared" si="27"/>
        <v>1.6912997631390468E-4</v>
      </c>
      <c r="K582" s="17">
        <f t="shared" si="28"/>
        <v>561</v>
      </c>
      <c r="L582" s="16" cm="1">
        <f t="array" ref="L582">SUMPRODUCT(($K$2:$K$684&lt;=$K582)*($J$2:$J$684))</f>
        <v>0.98705181220077531</v>
      </c>
    </row>
    <row r="583" spans="2:12" ht="16.5" customHeight="1" x14ac:dyDescent="0.3">
      <c r="B583" s="8">
        <v>12006805</v>
      </c>
      <c r="C583" s="9" t="s">
        <v>1192</v>
      </c>
      <c r="D583" s="10" t="s">
        <v>160</v>
      </c>
      <c r="E583" s="10" t="s">
        <v>1193</v>
      </c>
      <c r="F583" s="10" t="s">
        <v>27</v>
      </c>
      <c r="G583" s="11">
        <v>39011526</v>
      </c>
      <c r="H583" s="11">
        <v>9366605</v>
      </c>
      <c r="I583" s="15">
        <f t="shared" si="29"/>
        <v>29644921</v>
      </c>
      <c r="J583" s="16">
        <f t="shared" si="27"/>
        <v>3.9609836456694662E-3</v>
      </c>
      <c r="K583" s="17">
        <f t="shared" si="28"/>
        <v>55</v>
      </c>
      <c r="L583" s="16" cm="1">
        <f t="array" ref="L583">SUMPRODUCT(($K$2:$K$684&lt;=$K583)*($J$2:$J$684))</f>
        <v>0.60387195362201074</v>
      </c>
    </row>
    <row r="584" spans="2:12" ht="16.5" customHeight="1" x14ac:dyDescent="0.3">
      <c r="B584" s="8">
        <v>12007038</v>
      </c>
      <c r="C584" s="9" t="s">
        <v>1194</v>
      </c>
      <c r="D584" s="10" t="s">
        <v>160</v>
      </c>
      <c r="E584" s="10" t="s">
        <v>1195</v>
      </c>
      <c r="F584" s="10" t="s">
        <v>95</v>
      </c>
      <c r="G584" s="11">
        <v>3927454</v>
      </c>
      <c r="H584" s="11">
        <v>1560689</v>
      </c>
      <c r="I584" s="15">
        <f t="shared" si="29"/>
        <v>2366765</v>
      </c>
      <c r="J584" s="16">
        <f t="shared" si="27"/>
        <v>3.1623351123596835E-4</v>
      </c>
      <c r="K584" s="17">
        <f t="shared" si="28"/>
        <v>424</v>
      </c>
      <c r="L584" s="16" cm="1">
        <f t="array" ref="L584">SUMPRODUCT(($K$2:$K$684&lt;=$K584)*($J$2:$J$684))</f>
        <v>0.95389115771812727</v>
      </c>
    </row>
    <row r="585" spans="2:12" ht="16.5" customHeight="1" x14ac:dyDescent="0.3">
      <c r="B585" s="8">
        <v>12007059</v>
      </c>
      <c r="C585" s="9" t="s">
        <v>1196</v>
      </c>
      <c r="D585" s="10" t="s">
        <v>160</v>
      </c>
      <c r="E585" s="10" t="s">
        <v>1197</v>
      </c>
      <c r="F585" s="10" t="s">
        <v>24</v>
      </c>
      <c r="G585" s="11">
        <v>48240097</v>
      </c>
      <c r="H585" s="11">
        <v>8879092</v>
      </c>
      <c r="I585" s="15">
        <f t="shared" si="29"/>
        <v>39361005</v>
      </c>
      <c r="J585" s="16">
        <f t="shared" si="27"/>
        <v>5.2591908435888251E-3</v>
      </c>
      <c r="K585" s="17">
        <f t="shared" si="28"/>
        <v>45</v>
      </c>
      <c r="L585" s="16" cm="1">
        <f t="array" ref="L585">SUMPRODUCT(($K$2:$K$684&lt;=$K585)*($J$2:$J$684))</f>
        <v>0.55893054258992658</v>
      </c>
    </row>
    <row r="586" spans="2:12" ht="16.5" customHeight="1" x14ac:dyDescent="0.3">
      <c r="B586" s="8">
        <v>12007060</v>
      </c>
      <c r="C586" s="9" t="s">
        <v>1198</v>
      </c>
      <c r="D586" s="10" t="s">
        <v>160</v>
      </c>
      <c r="E586" s="10" t="s">
        <v>1199</v>
      </c>
      <c r="F586" s="10" t="s">
        <v>95</v>
      </c>
      <c r="G586" s="11">
        <v>12847892</v>
      </c>
      <c r="H586" s="11">
        <v>2210111</v>
      </c>
      <c r="I586" s="15">
        <f t="shared" si="29"/>
        <v>10637781</v>
      </c>
      <c r="J586" s="16">
        <f t="shared" si="27"/>
        <v>1.4213590438380112E-3</v>
      </c>
      <c r="K586" s="17">
        <f t="shared" si="28"/>
        <v>122</v>
      </c>
      <c r="L586" s="16" cm="1">
        <f t="array" ref="L586">SUMPRODUCT(($K$2:$K$684&lt;=$K586)*($J$2:$J$684))</f>
        <v>0.76508798801510591</v>
      </c>
    </row>
    <row r="587" spans="2:12" ht="16.5" customHeight="1" x14ac:dyDescent="0.3">
      <c r="B587" s="8">
        <v>12007067</v>
      </c>
      <c r="C587" s="9" t="s">
        <v>1200</v>
      </c>
      <c r="D587" s="10" t="s">
        <v>160</v>
      </c>
      <c r="E587" s="10" t="s">
        <v>1201</v>
      </c>
      <c r="F587" s="10" t="s">
        <v>41</v>
      </c>
      <c r="G587" s="11">
        <v>55194358.861485802</v>
      </c>
      <c r="H587" s="11">
        <v>9489936.8249999993</v>
      </c>
      <c r="I587" s="15">
        <f t="shared" si="29"/>
        <v>45704422.036485806</v>
      </c>
      <c r="J587" s="16">
        <f t="shared" si="27"/>
        <v>6.1067617019892016E-3</v>
      </c>
      <c r="K587" s="17">
        <f t="shared" si="28"/>
        <v>38</v>
      </c>
      <c r="L587" s="16" cm="1">
        <f t="array" ref="L587">SUMPRODUCT(($K$2:$K$684&lt;=$K587)*($J$2:$J$684))</f>
        <v>0.51806007071231708</v>
      </c>
    </row>
    <row r="588" spans="2:12" ht="16.5" customHeight="1" x14ac:dyDescent="0.3">
      <c r="B588" s="8">
        <v>12007073</v>
      </c>
      <c r="C588" s="9" t="s">
        <v>1202</v>
      </c>
      <c r="D588" s="10" t="s">
        <v>160</v>
      </c>
      <c r="E588" s="10" t="s">
        <v>1203</v>
      </c>
      <c r="F588" s="10" t="s">
        <v>24</v>
      </c>
      <c r="G588" s="11">
        <v>2641686</v>
      </c>
      <c r="H588" s="11">
        <v>1345000</v>
      </c>
      <c r="I588" s="15">
        <f t="shared" si="29"/>
        <v>1296686</v>
      </c>
      <c r="J588" s="16">
        <f t="shared" si="27"/>
        <v>1.7325571687536482E-4</v>
      </c>
      <c r="K588" s="17">
        <f t="shared" si="28"/>
        <v>559</v>
      </c>
      <c r="L588" s="16" cm="1">
        <f t="array" ref="L588">SUMPRODUCT(($K$2:$K$684&lt;=$K588)*($J$2:$J$684))</f>
        <v>0.98671112261960592</v>
      </c>
    </row>
    <row r="589" spans="2:12" ht="16.5" customHeight="1" x14ac:dyDescent="0.3">
      <c r="B589" s="8">
        <v>12007091</v>
      </c>
      <c r="C589" s="9" t="s">
        <v>1204</v>
      </c>
      <c r="D589" s="10" t="s">
        <v>160</v>
      </c>
      <c r="E589" s="10" t="s">
        <v>1205</v>
      </c>
      <c r="F589" s="10" t="s">
        <v>79</v>
      </c>
      <c r="G589" s="11">
        <v>4313066</v>
      </c>
      <c r="H589" s="11">
        <v>1665125</v>
      </c>
      <c r="I589" s="15">
        <f t="shared" si="29"/>
        <v>2647941</v>
      </c>
      <c r="J589" s="16">
        <f t="shared" si="27"/>
        <v>3.538026293170979E-4</v>
      </c>
      <c r="K589" s="17">
        <f t="shared" si="28"/>
        <v>382</v>
      </c>
      <c r="L589" s="16" cm="1">
        <f t="array" ref="L589">SUMPRODUCT(($K$2:$K$684&lt;=$K589)*($J$2:$J$684))</f>
        <v>0.93986757362218654</v>
      </c>
    </row>
    <row r="590" spans="2:12" ht="16.5" customHeight="1" x14ac:dyDescent="0.3">
      <c r="B590" s="8">
        <v>12007118</v>
      </c>
      <c r="C590" s="9" t="s">
        <v>1206</v>
      </c>
      <c r="D590" s="10" t="s">
        <v>160</v>
      </c>
      <c r="E590" s="10" t="s">
        <v>1207</v>
      </c>
      <c r="F590" s="10" t="s">
        <v>24</v>
      </c>
      <c r="G590" s="11">
        <v>55691824</v>
      </c>
      <c r="H590" s="11">
        <v>19793981</v>
      </c>
      <c r="I590" s="15">
        <f t="shared" si="29"/>
        <v>35897843</v>
      </c>
      <c r="J590" s="16">
        <f t="shared" si="27"/>
        <v>4.7964630783738681E-3</v>
      </c>
      <c r="K590" s="17">
        <f t="shared" si="28"/>
        <v>48</v>
      </c>
      <c r="L590" s="16" cm="1">
        <f t="array" ref="L590">SUMPRODUCT(($K$2:$K$684&lt;=$K590)*($J$2:$J$684))</f>
        <v>0.57377776327632657</v>
      </c>
    </row>
    <row r="591" spans="2:12" ht="16.5" customHeight="1" x14ac:dyDescent="0.3">
      <c r="B591" s="8">
        <v>12007142</v>
      </c>
      <c r="C591" s="9" t="s">
        <v>1208</v>
      </c>
      <c r="D591" s="10" t="s">
        <v>160</v>
      </c>
      <c r="E591" s="10" t="s">
        <v>1209</v>
      </c>
      <c r="F591" s="10" t="s">
        <v>59</v>
      </c>
      <c r="G591" s="11">
        <v>714923.03400668094</v>
      </c>
      <c r="H591" s="11">
        <v>180758.48</v>
      </c>
      <c r="I591" s="15">
        <f t="shared" si="29"/>
        <v>534164.55400668096</v>
      </c>
      <c r="J591" s="16">
        <f t="shared" si="27"/>
        <v>7.1371991934698949E-5</v>
      </c>
      <c r="K591" s="17">
        <f t="shared" si="28"/>
        <v>658</v>
      </c>
      <c r="L591" s="16" cm="1">
        <f t="array" ref="L591">SUMPRODUCT(($K$2:$K$684&lt;=$K591)*($J$2:$J$684))</f>
        <v>0.99886425970131898</v>
      </c>
    </row>
    <row r="592" spans="2:12" ht="16.5" customHeight="1" x14ac:dyDescent="0.3">
      <c r="B592" s="8">
        <v>12007633</v>
      </c>
      <c r="C592" s="9" t="s">
        <v>1210</v>
      </c>
      <c r="D592" s="10" t="s">
        <v>160</v>
      </c>
      <c r="E592" s="10" t="s">
        <v>1211</v>
      </c>
      <c r="F592" s="10" t="s">
        <v>27</v>
      </c>
      <c r="G592" s="11">
        <v>3585447</v>
      </c>
      <c r="H592" s="11">
        <v>1199665</v>
      </c>
      <c r="I592" s="15">
        <f t="shared" si="29"/>
        <v>2385782</v>
      </c>
      <c r="J592" s="16">
        <f t="shared" si="27"/>
        <v>3.1877445327422498E-4</v>
      </c>
      <c r="K592" s="17">
        <f t="shared" si="28"/>
        <v>421</v>
      </c>
      <c r="L592" s="16" cm="1">
        <f t="array" ref="L592">SUMPRODUCT(($K$2:$K$684&lt;=$K592)*($J$2:$J$684))</f>
        <v>0.95294136355184933</v>
      </c>
    </row>
    <row r="593" spans="2:12" ht="16.5" customHeight="1" x14ac:dyDescent="0.3">
      <c r="B593" s="8">
        <v>12008138</v>
      </c>
      <c r="C593" s="9" t="s">
        <v>1212</v>
      </c>
      <c r="D593" s="10" t="s">
        <v>160</v>
      </c>
      <c r="E593" s="10" t="s">
        <v>1213</v>
      </c>
      <c r="F593" s="10" t="s">
        <v>41</v>
      </c>
      <c r="G593" s="11">
        <v>2066729.9092580101</v>
      </c>
      <c r="H593" s="11">
        <v>683584.42</v>
      </c>
      <c r="I593" s="15">
        <f t="shared" si="29"/>
        <v>1383145.4892580099</v>
      </c>
      <c r="J593" s="16">
        <f t="shared" si="27"/>
        <v>1.8480793598783649E-4</v>
      </c>
      <c r="K593" s="17">
        <f t="shared" si="28"/>
        <v>543</v>
      </c>
      <c r="L593" s="16" cm="1">
        <f t="array" ref="L593">SUMPRODUCT(($K$2:$K$684&lt;=$K593)*($J$2:$J$684))</f>
        <v>0.98384027424668774</v>
      </c>
    </row>
    <row r="594" spans="2:12" ht="16.5" customHeight="1" x14ac:dyDescent="0.3">
      <c r="B594" s="8">
        <v>12008163</v>
      </c>
      <c r="C594" s="9" t="s">
        <v>1214</v>
      </c>
      <c r="D594" s="10" t="s">
        <v>160</v>
      </c>
      <c r="E594" s="10" t="s">
        <v>1215</v>
      </c>
      <c r="F594" s="10" t="s">
        <v>41</v>
      </c>
      <c r="G594" s="11">
        <v>2294968.1839535902</v>
      </c>
      <c r="H594" s="11">
        <v>1010976.28</v>
      </c>
      <c r="I594" s="15">
        <f t="shared" si="29"/>
        <v>1283991.9039535902</v>
      </c>
      <c r="J594" s="16">
        <f t="shared" si="27"/>
        <v>1.7155960485548842E-4</v>
      </c>
      <c r="K594" s="17">
        <f t="shared" si="28"/>
        <v>560</v>
      </c>
      <c r="L594" s="16" cm="1">
        <f t="array" ref="L594">SUMPRODUCT(($K$2:$K$684&lt;=$K594)*($J$2:$J$684))</f>
        <v>0.9868826822244614</v>
      </c>
    </row>
    <row r="595" spans="2:12" ht="16.5" customHeight="1" x14ac:dyDescent="0.3">
      <c r="B595" s="8">
        <v>12008185</v>
      </c>
      <c r="C595" s="9" t="s">
        <v>1216</v>
      </c>
      <c r="D595" s="10" t="s">
        <v>160</v>
      </c>
      <c r="E595" s="10" t="s">
        <v>1217</v>
      </c>
      <c r="F595" s="10" t="s">
        <v>59</v>
      </c>
      <c r="G595" s="11">
        <v>5961988.3578425301</v>
      </c>
      <c r="H595" s="11">
        <v>2161072.6536599998</v>
      </c>
      <c r="I595" s="15">
        <f t="shared" si="29"/>
        <v>3800915.7041825303</v>
      </c>
      <c r="J595" s="16">
        <f t="shared" si="27"/>
        <v>5.0785647034901006E-4</v>
      </c>
      <c r="K595" s="17">
        <f t="shared" si="28"/>
        <v>301</v>
      </c>
      <c r="L595" s="16" cm="1">
        <f t="array" ref="L595">SUMPRODUCT(($K$2:$K$684&lt;=$K595)*($J$2:$J$684))</f>
        <v>0.90512467889177028</v>
      </c>
    </row>
    <row r="596" spans="2:12" ht="16.5" customHeight="1" x14ac:dyDescent="0.3">
      <c r="B596" s="8">
        <v>12008553</v>
      </c>
      <c r="C596" s="9" t="s">
        <v>1218</v>
      </c>
      <c r="D596" s="10" t="s">
        <v>160</v>
      </c>
      <c r="E596" s="10" t="s">
        <v>1219</v>
      </c>
      <c r="F596" s="10" t="s">
        <v>33</v>
      </c>
      <c r="G596" s="11">
        <v>14534338</v>
      </c>
      <c r="H596" s="11">
        <v>2391863</v>
      </c>
      <c r="I596" s="15">
        <f t="shared" si="29"/>
        <v>12142475</v>
      </c>
      <c r="J596" s="16">
        <f t="shared" si="27"/>
        <v>1.6224075919429959E-3</v>
      </c>
      <c r="K596" s="17">
        <f t="shared" si="28"/>
        <v>111</v>
      </c>
      <c r="L596" s="16" cm="1">
        <f t="array" ref="L596">SUMPRODUCT(($K$2:$K$684&lt;=$K596)*($J$2:$J$684))</f>
        <v>0.74857656918208171</v>
      </c>
    </row>
    <row r="597" spans="2:12" ht="16.5" customHeight="1" x14ac:dyDescent="0.3">
      <c r="B597" s="8">
        <v>12008671</v>
      </c>
      <c r="C597" s="9" t="s">
        <v>1220</v>
      </c>
      <c r="D597" s="10" t="s">
        <v>160</v>
      </c>
      <c r="E597" s="10" t="s">
        <v>1221</v>
      </c>
      <c r="F597" s="10" t="s">
        <v>24</v>
      </c>
      <c r="G597" s="11">
        <v>10768493</v>
      </c>
      <c r="H597" s="11">
        <v>3170755</v>
      </c>
      <c r="I597" s="15">
        <f t="shared" si="29"/>
        <v>7597738</v>
      </c>
      <c r="J597" s="16">
        <f t="shared" si="27"/>
        <v>1.0151660030425259E-3</v>
      </c>
      <c r="K597" s="17">
        <f t="shared" si="28"/>
        <v>158</v>
      </c>
      <c r="L597" s="16" cm="1">
        <f t="array" ref="L597">SUMPRODUCT(($K$2:$K$684&lt;=$K597)*($J$2:$J$684))</f>
        <v>0.80708110123672594</v>
      </c>
    </row>
    <row r="598" spans="2:12" ht="16.5" customHeight="1" x14ac:dyDescent="0.3">
      <c r="B598" s="8">
        <v>12010251</v>
      </c>
      <c r="C598" s="9" t="s">
        <v>1222</v>
      </c>
      <c r="D598" s="10" t="s">
        <v>160</v>
      </c>
      <c r="E598" s="10" t="s">
        <v>1223</v>
      </c>
      <c r="F598" s="10" t="s">
        <v>178</v>
      </c>
      <c r="G598" s="11">
        <v>5856810.8929392397</v>
      </c>
      <c r="H598" s="11">
        <v>2188047.2239999999</v>
      </c>
      <c r="I598" s="15">
        <f t="shared" si="29"/>
        <v>3668763.6689392398</v>
      </c>
      <c r="J598" s="16">
        <f t="shared" si="27"/>
        <v>4.9019907634412772E-4</v>
      </c>
      <c r="K598" s="17">
        <f t="shared" si="28"/>
        <v>315</v>
      </c>
      <c r="L598" s="16" cm="1">
        <f t="array" ref="L598">SUMPRODUCT(($K$2:$K$684&lt;=$K598)*($J$2:$J$684))</f>
        <v>0.91208970178484172</v>
      </c>
    </row>
    <row r="599" spans="2:12" ht="16.5" customHeight="1" x14ac:dyDescent="0.3">
      <c r="B599" s="8">
        <v>12010464</v>
      </c>
      <c r="C599" s="9" t="s">
        <v>1224</v>
      </c>
      <c r="D599" s="10" t="s">
        <v>160</v>
      </c>
      <c r="E599" s="10" t="s">
        <v>1225</v>
      </c>
      <c r="F599" s="10" t="s">
        <v>41</v>
      </c>
      <c r="G599" s="11">
        <v>76095451</v>
      </c>
      <c r="H599" s="11">
        <v>30909020</v>
      </c>
      <c r="I599" s="15">
        <f t="shared" si="29"/>
        <v>45186431</v>
      </c>
      <c r="J599" s="16">
        <f t="shared" si="27"/>
        <v>6.037550722336949E-3</v>
      </c>
      <c r="K599" s="17">
        <f t="shared" si="28"/>
        <v>42</v>
      </c>
      <c r="L599" s="16" cm="1">
        <f t="array" ref="L599">SUMPRODUCT(($K$2:$K$684&lt;=$K599)*($J$2:$J$684))</f>
        <v>0.54231237614050409</v>
      </c>
    </row>
    <row r="600" spans="2:12" ht="16.5" customHeight="1" x14ac:dyDescent="0.3">
      <c r="B600" s="8">
        <v>12010581</v>
      </c>
      <c r="C600" s="9" t="s">
        <v>1226</v>
      </c>
      <c r="D600" s="10" t="s">
        <v>160</v>
      </c>
      <c r="E600" s="10" t="s">
        <v>1227</v>
      </c>
      <c r="F600" s="10" t="s">
        <v>19</v>
      </c>
      <c r="G600" s="11">
        <v>17707175.494263701</v>
      </c>
      <c r="H600" s="11">
        <v>8223081.0631999997</v>
      </c>
      <c r="I600" s="15">
        <f t="shared" si="29"/>
        <v>9484094.4310637005</v>
      </c>
      <c r="J600" s="16">
        <f t="shared" si="27"/>
        <v>1.2672100875366873E-3</v>
      </c>
      <c r="K600" s="17">
        <f t="shared" si="28"/>
        <v>133</v>
      </c>
      <c r="L600" s="16" cm="1">
        <f t="array" ref="L600">SUMPRODUCT(($K$2:$K$684&lt;=$K600)*($J$2:$J$684))</f>
        <v>0.77963207193614203</v>
      </c>
    </row>
    <row r="601" spans="2:12" ht="16.5" customHeight="1" x14ac:dyDescent="0.3">
      <c r="B601" s="8">
        <v>12012049</v>
      </c>
      <c r="C601" s="9" t="s">
        <v>1228</v>
      </c>
      <c r="D601" s="10" t="s">
        <v>160</v>
      </c>
      <c r="E601" s="10" t="s">
        <v>1229</v>
      </c>
      <c r="F601" s="10" t="s">
        <v>59</v>
      </c>
      <c r="G601" s="11">
        <v>10730806.6162074</v>
      </c>
      <c r="H601" s="11">
        <v>2681173.0619999999</v>
      </c>
      <c r="I601" s="15">
        <f t="shared" si="29"/>
        <v>8049633.5542074004</v>
      </c>
      <c r="J601" s="16">
        <f t="shared" si="27"/>
        <v>1.0755456849369811E-3</v>
      </c>
      <c r="K601" s="17">
        <f t="shared" si="28"/>
        <v>147</v>
      </c>
      <c r="L601" s="16" cm="1">
        <f t="array" ref="L601">SUMPRODUCT(($K$2:$K$684&lt;=$K601)*($J$2:$J$684))</f>
        <v>0.79570268249238629</v>
      </c>
    </row>
    <row r="602" spans="2:12" ht="16.5" customHeight="1" x14ac:dyDescent="0.3">
      <c r="B602" s="8">
        <v>12012067</v>
      </c>
      <c r="C602" s="9" t="s">
        <v>1230</v>
      </c>
      <c r="D602" s="10" t="s">
        <v>160</v>
      </c>
      <c r="E602" s="10" t="s">
        <v>1231</v>
      </c>
      <c r="F602" s="10" t="s">
        <v>24</v>
      </c>
      <c r="G602" s="11">
        <v>18081197</v>
      </c>
      <c r="H602" s="11">
        <v>6372390</v>
      </c>
      <c r="I602" s="15">
        <f t="shared" si="29"/>
        <v>11708807</v>
      </c>
      <c r="J602" s="16">
        <f t="shared" si="27"/>
        <v>1.5644633708856962E-3</v>
      </c>
      <c r="K602" s="17">
        <f t="shared" si="28"/>
        <v>114</v>
      </c>
      <c r="L602" s="16" cm="1">
        <f t="array" ref="L602">SUMPRODUCT(($K$2:$K$684&lt;=$K602)*($J$2:$J$684))</f>
        <v>0.75331771547487858</v>
      </c>
    </row>
    <row r="603" spans="2:12" ht="16.5" customHeight="1" x14ac:dyDescent="0.3">
      <c r="B603" s="8">
        <v>12012129</v>
      </c>
      <c r="C603" s="9" t="s">
        <v>1232</v>
      </c>
      <c r="D603" s="10" t="s">
        <v>160</v>
      </c>
      <c r="E603" s="10" t="s">
        <v>1233</v>
      </c>
      <c r="F603" s="10" t="s">
        <v>59</v>
      </c>
      <c r="G603" s="11">
        <v>4125042.4644968002</v>
      </c>
      <c r="H603" s="11">
        <v>1449708.29726169</v>
      </c>
      <c r="I603" s="15">
        <f t="shared" si="29"/>
        <v>2675334.16723511</v>
      </c>
      <c r="J603" s="16">
        <f t="shared" si="27"/>
        <v>3.5746274659052087E-4</v>
      </c>
      <c r="K603" s="17">
        <f t="shared" si="28"/>
        <v>380</v>
      </c>
      <c r="L603" s="16" cm="1">
        <f t="array" ref="L603">SUMPRODUCT(($K$2:$K$684&lt;=$K603)*($J$2:$J$684))</f>
        <v>0.93915693946230272</v>
      </c>
    </row>
    <row r="604" spans="2:12" ht="16.5" customHeight="1" x14ac:dyDescent="0.3">
      <c r="B604" s="8">
        <v>12012185</v>
      </c>
      <c r="C604" s="9" t="s">
        <v>1234</v>
      </c>
      <c r="D604" s="10" t="s">
        <v>160</v>
      </c>
      <c r="E604" s="10" t="s">
        <v>1235</v>
      </c>
      <c r="F604" s="10" t="s">
        <v>24</v>
      </c>
      <c r="G604" s="11">
        <v>1968972</v>
      </c>
      <c r="H604" s="11">
        <v>822539</v>
      </c>
      <c r="I604" s="15">
        <f t="shared" si="29"/>
        <v>1146433</v>
      </c>
      <c r="J604" s="16">
        <f t="shared" si="27"/>
        <v>1.5317977618681402E-4</v>
      </c>
      <c r="K604" s="17">
        <f t="shared" si="28"/>
        <v>575</v>
      </c>
      <c r="L604" s="16" cm="1">
        <f t="array" ref="L604">SUMPRODUCT(($K$2:$K$684&lt;=$K604)*($J$2:$J$684))</f>
        <v>0.98929124721307549</v>
      </c>
    </row>
    <row r="605" spans="2:12" ht="16.5" customHeight="1" x14ac:dyDescent="0.3">
      <c r="B605" s="8">
        <v>12012229</v>
      </c>
      <c r="C605" s="9" t="s">
        <v>1236</v>
      </c>
      <c r="D605" s="10" t="s">
        <v>160</v>
      </c>
      <c r="E605" s="10" t="s">
        <v>1237</v>
      </c>
      <c r="F605" s="10" t="s">
        <v>33</v>
      </c>
      <c r="G605" s="11">
        <v>2634549</v>
      </c>
      <c r="H605" s="11">
        <v>1059996</v>
      </c>
      <c r="I605" s="15">
        <f t="shared" si="29"/>
        <v>1574553</v>
      </c>
      <c r="J605" s="16">
        <f t="shared" si="27"/>
        <v>2.1038270543003961E-4</v>
      </c>
      <c r="K605" s="17">
        <f t="shared" si="28"/>
        <v>525</v>
      </c>
      <c r="L605" s="16" cm="1">
        <f t="array" ref="L605">SUMPRODUCT(($K$2:$K$684&lt;=$K605)*($J$2:$J$684))</f>
        <v>0.98026497920531197</v>
      </c>
    </row>
    <row r="606" spans="2:12" ht="16.5" customHeight="1" x14ac:dyDescent="0.3">
      <c r="B606" s="8">
        <v>12013508</v>
      </c>
      <c r="C606" s="9" t="s">
        <v>1238</v>
      </c>
      <c r="D606" s="10" t="s">
        <v>160</v>
      </c>
      <c r="E606" s="10" t="s">
        <v>1239</v>
      </c>
      <c r="F606" s="10" t="s">
        <v>24</v>
      </c>
      <c r="G606" s="11">
        <v>2560640.2892213501</v>
      </c>
      <c r="H606" s="11">
        <v>2208711.00786572</v>
      </c>
      <c r="I606" s="15">
        <f t="shared" si="29"/>
        <v>351929.28135563014</v>
      </c>
      <c r="J606" s="16">
        <f t="shared" si="27"/>
        <v>4.7022764131564364E-5</v>
      </c>
      <c r="K606" s="17">
        <f t="shared" si="28"/>
        <v>669</v>
      </c>
      <c r="L606" s="16" cm="1">
        <f t="array" ref="L606">SUMPRODUCT(($K$2:$K$684&lt;=$K606)*($J$2:$J$684))</f>
        <v>0.99954775943024987</v>
      </c>
    </row>
    <row r="607" spans="2:12" ht="16.5" customHeight="1" x14ac:dyDescent="0.3">
      <c r="B607" s="8">
        <v>12013726</v>
      </c>
      <c r="C607" s="9" t="s">
        <v>1240</v>
      </c>
      <c r="D607" s="10" t="s">
        <v>160</v>
      </c>
      <c r="E607" s="10" t="s">
        <v>1241</v>
      </c>
      <c r="F607" s="10" t="s">
        <v>86</v>
      </c>
      <c r="G607" s="11">
        <v>5353205</v>
      </c>
      <c r="H607" s="11">
        <v>1643586</v>
      </c>
      <c r="I607" s="15">
        <f t="shared" si="29"/>
        <v>3709619</v>
      </c>
      <c r="J607" s="16">
        <f t="shared" si="27"/>
        <v>4.9565793043147995E-4</v>
      </c>
      <c r="K607" s="17">
        <f t="shared" si="28"/>
        <v>310</v>
      </c>
      <c r="L607" s="16" cm="1">
        <f t="array" ref="L607">SUMPRODUCT(($K$2:$K$684&lt;=$K607)*($J$2:$J$684))</f>
        <v>0.90962827615887953</v>
      </c>
    </row>
    <row r="608" spans="2:12" ht="16.5" customHeight="1" x14ac:dyDescent="0.3">
      <c r="B608" s="8">
        <v>12013727</v>
      </c>
      <c r="C608" s="9" t="s">
        <v>1242</v>
      </c>
      <c r="D608" s="10" t="s">
        <v>160</v>
      </c>
      <c r="E608" s="10" t="s">
        <v>1243</v>
      </c>
      <c r="F608" s="10" t="s">
        <v>178</v>
      </c>
      <c r="G608" s="11">
        <v>430564.97820614203</v>
      </c>
      <c r="H608" s="11">
        <v>121794.7056</v>
      </c>
      <c r="I608" s="15">
        <f t="shared" si="29"/>
        <v>308770.27260614204</v>
      </c>
      <c r="J608" s="16">
        <f t="shared" si="27"/>
        <v>4.125610589624548E-5</v>
      </c>
      <c r="K608" s="17">
        <f t="shared" si="28"/>
        <v>673</v>
      </c>
      <c r="L608" s="16" cm="1">
        <f t="array" ref="L608">SUMPRODUCT(($K$2:$K$684&lt;=$K608)*($J$2:$J$684))</f>
        <v>0.99972009885707835</v>
      </c>
    </row>
    <row r="609" spans="2:12" ht="16.5" customHeight="1" x14ac:dyDescent="0.3">
      <c r="B609" s="8">
        <v>12013759</v>
      </c>
      <c r="C609" s="9" t="s">
        <v>1244</v>
      </c>
      <c r="D609" s="10" t="s">
        <v>160</v>
      </c>
      <c r="E609" s="10" t="s">
        <v>1245</v>
      </c>
      <c r="F609" s="10" t="s">
        <v>27</v>
      </c>
      <c r="G609" s="11">
        <v>3010120</v>
      </c>
      <c r="H609" s="11">
        <v>1056993</v>
      </c>
      <c r="I609" s="15">
        <f t="shared" si="29"/>
        <v>1953127</v>
      </c>
      <c r="J609" s="16">
        <f t="shared" si="27"/>
        <v>2.6096558344397233E-4</v>
      </c>
      <c r="K609" s="17">
        <f t="shared" si="28"/>
        <v>474</v>
      </c>
      <c r="L609" s="16" cm="1">
        <f t="array" ref="L609">SUMPRODUCT(($K$2:$K$684&lt;=$K609)*($J$2:$J$684))</f>
        <v>0.96826246728502641</v>
      </c>
    </row>
    <row r="610" spans="2:12" ht="16.5" customHeight="1" x14ac:dyDescent="0.3">
      <c r="B610" s="8">
        <v>12013782</v>
      </c>
      <c r="C610" s="9" t="s">
        <v>1246</v>
      </c>
      <c r="D610" s="10" t="s">
        <v>160</v>
      </c>
      <c r="E610" s="10" t="s">
        <v>1247</v>
      </c>
      <c r="F610" s="10" t="s">
        <v>86</v>
      </c>
      <c r="G610" s="11">
        <v>3932932</v>
      </c>
      <c r="H610" s="11">
        <v>864819</v>
      </c>
      <c r="I610" s="15">
        <f t="shared" si="29"/>
        <v>3068113</v>
      </c>
      <c r="J610" s="16">
        <f t="shared" si="27"/>
        <v>4.0994359256568377E-4</v>
      </c>
      <c r="K610" s="17">
        <f t="shared" si="28"/>
        <v>350</v>
      </c>
      <c r="L610" s="16" cm="1">
        <f t="array" ref="L610">SUMPRODUCT(($K$2:$K$684&lt;=$K610)*($J$2:$J$684))</f>
        <v>0.92766876073658777</v>
      </c>
    </row>
    <row r="611" spans="2:12" ht="16.5" customHeight="1" x14ac:dyDescent="0.3">
      <c r="B611" s="8">
        <v>12013805</v>
      </c>
      <c r="C611" s="9" t="s">
        <v>1248</v>
      </c>
      <c r="D611" s="10" t="s">
        <v>160</v>
      </c>
      <c r="E611" s="10" t="s">
        <v>1249</v>
      </c>
      <c r="F611" s="10" t="s">
        <v>86</v>
      </c>
      <c r="G611" s="11">
        <v>827642</v>
      </c>
      <c r="H611" s="11">
        <v>283569</v>
      </c>
      <c r="I611" s="15">
        <f t="shared" si="29"/>
        <v>544073</v>
      </c>
      <c r="J611" s="16">
        <f t="shared" si="27"/>
        <v>7.2695901434526451E-5</v>
      </c>
      <c r="K611" s="17">
        <f t="shared" si="28"/>
        <v>656</v>
      </c>
      <c r="L611" s="16" cm="1">
        <f t="array" ref="L611">SUMPRODUCT(($K$2:$K$684&lt;=$K611)*($J$2:$J$684))</f>
        <v>0.99872095728180033</v>
      </c>
    </row>
    <row r="612" spans="2:12" ht="16.5" customHeight="1" x14ac:dyDescent="0.3">
      <c r="B612" s="8">
        <v>12013824</v>
      </c>
      <c r="C612" s="9" t="s">
        <v>1250</v>
      </c>
      <c r="D612" s="10" t="s">
        <v>160</v>
      </c>
      <c r="E612" s="10" t="s">
        <v>1251</v>
      </c>
      <c r="F612" s="10" t="s">
        <v>27</v>
      </c>
      <c r="G612" s="11">
        <v>1953825</v>
      </c>
      <c r="H612" s="11">
        <v>745048</v>
      </c>
      <c r="I612" s="15">
        <f t="shared" si="29"/>
        <v>1208777</v>
      </c>
      <c r="J612" s="16">
        <f t="shared" si="27"/>
        <v>1.6150982248397288E-4</v>
      </c>
      <c r="K612" s="17">
        <f t="shared" si="28"/>
        <v>567</v>
      </c>
      <c r="L612" s="16" cm="1">
        <f t="array" ref="L612">SUMPRODUCT(($K$2:$K$684&lt;=$K612)*($J$2:$J$684))</f>
        <v>0.9880359119886033</v>
      </c>
    </row>
    <row r="613" spans="2:12" ht="16.5" customHeight="1" x14ac:dyDescent="0.3">
      <c r="B613" s="8">
        <v>12013839</v>
      </c>
      <c r="C613" s="9" t="s">
        <v>1252</v>
      </c>
      <c r="D613" s="10" t="s">
        <v>160</v>
      </c>
      <c r="E613" s="10" t="s">
        <v>1253</v>
      </c>
      <c r="F613" s="10" t="s">
        <v>24</v>
      </c>
      <c r="G613" s="11">
        <v>1512925</v>
      </c>
      <c r="H613" s="11">
        <v>569485</v>
      </c>
      <c r="I613" s="15">
        <f t="shared" si="29"/>
        <v>943440</v>
      </c>
      <c r="J613" s="16">
        <f t="shared" si="27"/>
        <v>1.2605702038033433E-4</v>
      </c>
      <c r="K613" s="17">
        <f t="shared" si="28"/>
        <v>606</v>
      </c>
      <c r="L613" s="16" cm="1">
        <f t="array" ref="L613">SUMPRODUCT(($K$2:$K$684&lt;=$K613)*($J$2:$J$684))</f>
        <v>0.99359353458584709</v>
      </c>
    </row>
    <row r="614" spans="2:12" ht="16.5" customHeight="1" x14ac:dyDescent="0.3">
      <c r="B614" s="8">
        <v>12013893</v>
      </c>
      <c r="C614" s="9" t="s">
        <v>1254</v>
      </c>
      <c r="D614" s="10" t="s">
        <v>160</v>
      </c>
      <c r="E614" s="10" t="s">
        <v>1255</v>
      </c>
      <c r="F614" s="10" t="s">
        <v>59</v>
      </c>
      <c r="G614" s="11">
        <v>5982342.9005015502</v>
      </c>
      <c r="H614" s="11">
        <v>1687100</v>
      </c>
      <c r="I614" s="15">
        <f t="shared" si="29"/>
        <v>4295242.9005015502</v>
      </c>
      <c r="J614" s="16">
        <f t="shared" si="27"/>
        <v>5.7390562393688023E-4</v>
      </c>
      <c r="K614" s="17">
        <f t="shared" si="28"/>
        <v>267</v>
      </c>
      <c r="L614" s="16" cm="1">
        <f t="array" ref="L614">SUMPRODUCT(($K$2:$K$684&lt;=$K614)*($J$2:$J$684))</f>
        <v>0.88669984213425701</v>
      </c>
    </row>
    <row r="615" spans="2:12" ht="16.5" customHeight="1" x14ac:dyDescent="0.3">
      <c r="B615" s="8">
        <v>12013898</v>
      </c>
      <c r="C615" s="9" t="s">
        <v>1256</v>
      </c>
      <c r="D615" s="10" t="s">
        <v>160</v>
      </c>
      <c r="E615" s="10" t="s">
        <v>1257</v>
      </c>
      <c r="F615" s="10" t="s">
        <v>27</v>
      </c>
      <c r="G615" s="11">
        <v>5662887</v>
      </c>
      <c r="H615" s="11">
        <v>1204217</v>
      </c>
      <c r="I615" s="15">
        <f t="shared" si="29"/>
        <v>4458670</v>
      </c>
      <c r="J615" s="16">
        <f t="shared" si="27"/>
        <v>5.9574181194266219E-4</v>
      </c>
      <c r="K615" s="17">
        <f t="shared" si="28"/>
        <v>254</v>
      </c>
      <c r="L615" s="16" cm="1">
        <f t="array" ref="L615">SUMPRODUCT(($K$2:$K$684&lt;=$K615)*($J$2:$J$684))</f>
        <v>0.87910561980902324</v>
      </c>
    </row>
    <row r="616" spans="2:12" ht="16.5" customHeight="1" x14ac:dyDescent="0.3">
      <c r="B616" s="8">
        <v>12013901</v>
      </c>
      <c r="C616" s="9" t="s">
        <v>1258</v>
      </c>
      <c r="D616" s="10" t="s">
        <v>160</v>
      </c>
      <c r="E616" s="10" t="s">
        <v>1259</v>
      </c>
      <c r="F616" s="10" t="s">
        <v>27</v>
      </c>
      <c r="G616" s="11">
        <v>4752162</v>
      </c>
      <c r="H616" s="11">
        <v>2423715</v>
      </c>
      <c r="I616" s="15">
        <f t="shared" si="29"/>
        <v>2328447</v>
      </c>
      <c r="J616" s="16">
        <f t="shared" si="27"/>
        <v>3.1111368071475487E-4</v>
      </c>
      <c r="K616" s="17">
        <f t="shared" si="28"/>
        <v>430</v>
      </c>
      <c r="L616" s="16" cm="1">
        <f t="array" ref="L616">SUMPRODUCT(($K$2:$K$684&lt;=$K616)*($J$2:$J$684))</f>
        <v>0.95576600470685447</v>
      </c>
    </row>
    <row r="617" spans="2:12" ht="16.5" customHeight="1" x14ac:dyDescent="0.3">
      <c r="B617" s="8">
        <v>12013946</v>
      </c>
      <c r="C617" s="9" t="s">
        <v>1260</v>
      </c>
      <c r="D617" s="10" t="s">
        <v>160</v>
      </c>
      <c r="E617" s="10" t="s">
        <v>1261</v>
      </c>
      <c r="F617" s="10" t="s">
        <v>95</v>
      </c>
      <c r="G617" s="11">
        <v>3332031</v>
      </c>
      <c r="H617" s="11">
        <v>1453455</v>
      </c>
      <c r="I617" s="15">
        <f t="shared" si="29"/>
        <v>1878576</v>
      </c>
      <c r="J617" s="16">
        <f t="shared" si="27"/>
        <v>2.5100450809591174E-4</v>
      </c>
      <c r="K617" s="17">
        <f t="shared" si="28"/>
        <v>489</v>
      </c>
      <c r="L617" s="16" cm="1">
        <f t="array" ref="L617">SUMPRODUCT(($K$2:$K$684&lt;=$K617)*($J$2:$J$684))</f>
        <v>0.97207962618802024</v>
      </c>
    </row>
    <row r="618" spans="2:12" ht="16.5" customHeight="1" x14ac:dyDescent="0.3">
      <c r="B618" s="8">
        <v>12013955</v>
      </c>
      <c r="C618" s="9" t="s">
        <v>1262</v>
      </c>
      <c r="D618" s="10" t="s">
        <v>14</v>
      </c>
      <c r="E618" s="10" t="s">
        <v>1263</v>
      </c>
      <c r="F618" s="10" t="s">
        <v>27</v>
      </c>
      <c r="G618" s="11">
        <v>93764265.870000005</v>
      </c>
      <c r="H618" s="11">
        <v>46090525.950000003</v>
      </c>
      <c r="I618" s="15">
        <f t="shared" si="29"/>
        <v>47673739.920000002</v>
      </c>
      <c r="J618" s="16">
        <f t="shared" si="27"/>
        <v>6.3698906180596525E-3</v>
      </c>
      <c r="K618" s="17">
        <f t="shared" si="28"/>
        <v>37</v>
      </c>
      <c r="L618" s="16" cm="1">
        <f t="array" ref="L618">SUMPRODUCT(($K$2:$K$684&lt;=$K618)*($J$2:$J$684))</f>
        <v>0.51195330901032787</v>
      </c>
    </row>
    <row r="619" spans="2:12" ht="16.5" customHeight="1" x14ac:dyDescent="0.3">
      <c r="B619" s="8">
        <v>12000149</v>
      </c>
      <c r="C619" s="9" t="s">
        <v>1264</v>
      </c>
      <c r="D619" s="10" t="s">
        <v>1265</v>
      </c>
      <c r="E619" s="10" t="s">
        <v>1266</v>
      </c>
      <c r="F619" s="10" t="s">
        <v>36</v>
      </c>
      <c r="G619" s="11">
        <v>10183448.17</v>
      </c>
      <c r="H619" s="11">
        <v>1986994.57</v>
      </c>
      <c r="I619" s="15">
        <f t="shared" si="29"/>
        <v>8196453.5999999996</v>
      </c>
      <c r="J619" s="16">
        <f t="shared" si="27"/>
        <v>1.0951629340516245E-3</v>
      </c>
      <c r="K619" s="17">
        <f t="shared" si="28"/>
        <v>145</v>
      </c>
      <c r="L619" s="16" cm="1">
        <f t="array" ref="L619">SUMPRODUCT(($K$2:$K$684&lt;=$K619)*($J$2:$J$684))</f>
        <v>0.79353790255109369</v>
      </c>
    </row>
    <row r="620" spans="2:12" ht="16.5" customHeight="1" x14ac:dyDescent="0.3">
      <c r="B620" s="8">
        <v>12000152</v>
      </c>
      <c r="C620" s="9" t="s">
        <v>1267</v>
      </c>
      <c r="D620" s="10" t="s">
        <v>1265</v>
      </c>
      <c r="E620" s="10" t="s">
        <v>1268</v>
      </c>
      <c r="F620" s="10" t="s">
        <v>36</v>
      </c>
      <c r="G620" s="11">
        <v>3123191.61</v>
      </c>
      <c r="H620" s="11">
        <v>784831.37</v>
      </c>
      <c r="I620" s="15">
        <f t="shared" si="29"/>
        <v>2338360.2399999998</v>
      </c>
      <c r="J620" s="16">
        <f t="shared" si="27"/>
        <v>3.1243823076215071E-4</v>
      </c>
      <c r="K620" s="17">
        <f t="shared" si="28"/>
        <v>427</v>
      </c>
      <c r="L620" s="16" cm="1">
        <f t="array" ref="L620">SUMPRODUCT(($K$2:$K$684&lt;=$K620)*($J$2:$J$684))</f>
        <v>0.95483102870339209</v>
      </c>
    </row>
    <row r="621" spans="2:12" ht="16.5" customHeight="1" x14ac:dyDescent="0.3">
      <c r="B621" s="8">
        <v>12000165</v>
      </c>
      <c r="C621" s="9" t="s">
        <v>1269</v>
      </c>
      <c r="D621" s="10" t="s">
        <v>1265</v>
      </c>
      <c r="E621" s="10" t="s">
        <v>1270</v>
      </c>
      <c r="F621" s="10" t="s">
        <v>30</v>
      </c>
      <c r="G621" s="11">
        <v>8143228.4199999999</v>
      </c>
      <c r="H621" s="11">
        <v>3475679.18</v>
      </c>
      <c r="I621" s="15">
        <f t="shared" si="29"/>
        <v>4667549.24</v>
      </c>
      <c r="J621" s="16">
        <f t="shared" si="27"/>
        <v>6.236510532443972E-4</v>
      </c>
      <c r="K621" s="17">
        <f t="shared" si="28"/>
        <v>243</v>
      </c>
      <c r="L621" s="16" cm="1">
        <f t="array" ref="L621">SUMPRODUCT(($K$2:$K$684&lt;=$K621)*($J$2:$J$684))</f>
        <v>0.87239402871309013</v>
      </c>
    </row>
    <row r="622" spans="2:12" ht="16.5" customHeight="1" x14ac:dyDescent="0.3">
      <c r="B622" s="8">
        <v>12000175</v>
      </c>
      <c r="C622" s="9" t="s">
        <v>1271</v>
      </c>
      <c r="D622" s="10" t="s">
        <v>1265</v>
      </c>
      <c r="E622" s="10" t="s">
        <v>1272</v>
      </c>
      <c r="F622" s="10" t="s">
        <v>36</v>
      </c>
      <c r="G622" s="11">
        <v>1891960.18</v>
      </c>
      <c r="H622" s="11">
        <v>388033</v>
      </c>
      <c r="I622" s="15">
        <f t="shared" si="29"/>
        <v>1503927.18</v>
      </c>
      <c r="J622" s="16">
        <f t="shared" si="27"/>
        <v>2.0094609003200916E-4</v>
      </c>
      <c r="K622" s="17">
        <f t="shared" si="28"/>
        <v>533</v>
      </c>
      <c r="L622" s="16" cm="1">
        <f t="array" ref="L622">SUMPRODUCT(($K$2:$K$684&lt;=$K622)*($J$2:$J$684))</f>
        <v>0.98190405701430339</v>
      </c>
    </row>
    <row r="623" spans="2:12" ht="16.5" customHeight="1" x14ac:dyDescent="0.3">
      <c r="B623" s="8">
        <v>12000213</v>
      </c>
      <c r="C623" s="9" t="s">
        <v>1273</v>
      </c>
      <c r="D623" s="10" t="s">
        <v>1265</v>
      </c>
      <c r="E623" s="10" t="s">
        <v>1274</v>
      </c>
      <c r="F623" s="10" t="s">
        <v>36</v>
      </c>
      <c r="G623" s="11">
        <v>4954083.8899999997</v>
      </c>
      <c r="H623" s="11">
        <v>1014839</v>
      </c>
      <c r="I623" s="15">
        <f t="shared" si="29"/>
        <v>3939244.8899999997</v>
      </c>
      <c r="J623" s="16">
        <f t="shared" si="27"/>
        <v>5.2633921964497779E-4</v>
      </c>
      <c r="K623" s="17">
        <f t="shared" si="28"/>
        <v>294</v>
      </c>
      <c r="L623" s="16" cm="1">
        <f t="array" ref="L623">SUMPRODUCT(($K$2:$K$684&lt;=$K623)*($J$2:$J$684))</f>
        <v>0.90149766916995533</v>
      </c>
    </row>
    <row r="624" spans="2:12" ht="16.5" customHeight="1" x14ac:dyDescent="0.3">
      <c r="B624" s="8">
        <v>12000294</v>
      </c>
      <c r="C624" s="9" t="s">
        <v>1275</v>
      </c>
      <c r="D624" s="10" t="s">
        <v>1265</v>
      </c>
      <c r="E624" s="10" t="s">
        <v>1276</v>
      </c>
      <c r="F624" s="10" t="s">
        <v>36</v>
      </c>
      <c r="G624" s="11">
        <v>1958596.79</v>
      </c>
      <c r="H624" s="11">
        <v>753571.92</v>
      </c>
      <c r="I624" s="15">
        <f t="shared" si="29"/>
        <v>1205024.8700000001</v>
      </c>
      <c r="J624" s="16">
        <f t="shared" si="27"/>
        <v>1.6100848447850392E-4</v>
      </c>
      <c r="K624" s="17">
        <f t="shared" si="28"/>
        <v>568</v>
      </c>
      <c r="L624" s="16" cm="1">
        <f t="array" ref="L624">SUMPRODUCT(($K$2:$K$684&lt;=$K624)*($J$2:$J$684))</f>
        <v>0.98819692047308183</v>
      </c>
    </row>
    <row r="625" spans="2:12" ht="16.5" customHeight="1" x14ac:dyDescent="0.3">
      <c r="B625" s="8">
        <v>12000300</v>
      </c>
      <c r="C625" s="9" t="s">
        <v>1277</v>
      </c>
      <c r="D625" s="10" t="s">
        <v>1265</v>
      </c>
      <c r="E625" s="10" t="s">
        <v>1278</v>
      </c>
      <c r="F625" s="10" t="s">
        <v>36</v>
      </c>
      <c r="G625" s="11">
        <v>5714611.8700000001</v>
      </c>
      <c r="H625" s="11">
        <v>1357535.35</v>
      </c>
      <c r="I625" s="15">
        <f t="shared" si="29"/>
        <v>4357076.5199999996</v>
      </c>
      <c r="J625" s="16">
        <f t="shared" si="27"/>
        <v>5.8216747613024263E-4</v>
      </c>
      <c r="K625" s="17">
        <f t="shared" si="28"/>
        <v>262</v>
      </c>
      <c r="L625" s="16" cm="1">
        <f t="array" ref="L625">SUMPRODUCT(($K$2:$K$684&lt;=$K625)*($J$2:$J$684))</f>
        <v>0.88381298438929701</v>
      </c>
    </row>
    <row r="626" spans="2:12" ht="16.5" customHeight="1" x14ac:dyDescent="0.3">
      <c r="B626" s="8">
        <v>12000370</v>
      </c>
      <c r="C626" s="9" t="s">
        <v>1279</v>
      </c>
      <c r="D626" s="10" t="s">
        <v>1265</v>
      </c>
      <c r="E626" s="10" t="s">
        <v>1280</v>
      </c>
      <c r="F626" s="10" t="s">
        <v>36</v>
      </c>
      <c r="G626" s="11">
        <v>836309.06</v>
      </c>
      <c r="H626" s="11">
        <v>339419.04</v>
      </c>
      <c r="I626" s="15">
        <f t="shared" si="29"/>
        <v>496890.02000000008</v>
      </c>
      <c r="J626" s="16">
        <f t="shared" si="27"/>
        <v>6.6391583331133663E-5</v>
      </c>
      <c r="K626" s="17">
        <f t="shared" si="28"/>
        <v>661</v>
      </c>
      <c r="L626" s="16" cm="1">
        <f t="array" ref="L626">SUMPRODUCT(($K$2:$K$684&lt;=$K626)*($J$2:$J$684))</f>
        <v>0.99906656995199061</v>
      </c>
    </row>
    <row r="627" spans="2:12" ht="16.5" customHeight="1" x14ac:dyDescent="0.3">
      <c r="B627" s="8">
        <v>12000389</v>
      </c>
      <c r="C627" s="9" t="s">
        <v>1281</v>
      </c>
      <c r="D627" s="10" t="s">
        <v>1265</v>
      </c>
      <c r="E627" s="10" t="s">
        <v>1282</v>
      </c>
      <c r="F627" s="10" t="s">
        <v>36</v>
      </c>
      <c r="G627" s="11">
        <v>8813744.0899999999</v>
      </c>
      <c r="H627" s="11">
        <v>2455417.96</v>
      </c>
      <c r="I627" s="15">
        <f t="shared" si="29"/>
        <v>6358326.1299999999</v>
      </c>
      <c r="J627" s="16">
        <f t="shared" si="27"/>
        <v>8.4956292562772648E-4</v>
      </c>
      <c r="K627" s="17">
        <f t="shared" si="28"/>
        <v>181</v>
      </c>
      <c r="L627" s="16" cm="1">
        <f t="array" ref="L627">SUMPRODUCT(($K$2:$K$684&lt;=$K627)*($J$2:$J$684))</f>
        <v>0.82798952625338962</v>
      </c>
    </row>
    <row r="628" spans="2:12" ht="16.5" customHeight="1" x14ac:dyDescent="0.3">
      <c r="B628" s="8">
        <v>12000405</v>
      </c>
      <c r="C628" s="9" t="s">
        <v>1283</v>
      </c>
      <c r="D628" s="10" t="s">
        <v>1265</v>
      </c>
      <c r="E628" s="10" t="s">
        <v>1284</v>
      </c>
      <c r="F628" s="10" t="s">
        <v>30</v>
      </c>
      <c r="G628" s="11">
        <v>3309141.95</v>
      </c>
      <c r="H628" s="11">
        <v>609532.36</v>
      </c>
      <c r="I628" s="15">
        <f t="shared" si="29"/>
        <v>2699609.5900000003</v>
      </c>
      <c r="J628" s="16">
        <f t="shared" si="27"/>
        <v>3.6070628880011026E-4</v>
      </c>
      <c r="K628" s="17">
        <f t="shared" si="28"/>
        <v>377</v>
      </c>
      <c r="L628" s="16" cm="1">
        <f t="array" ref="L628">SUMPRODUCT(($K$2:$K$684&lt;=$K628)*($J$2:$J$684))</f>
        <v>0.93808068407021772</v>
      </c>
    </row>
    <row r="629" spans="2:12" ht="16.5" customHeight="1" x14ac:dyDescent="0.3">
      <c r="B629" s="8">
        <v>12000426</v>
      </c>
      <c r="C629" s="9" t="s">
        <v>1285</v>
      </c>
      <c r="D629" s="10" t="s">
        <v>1265</v>
      </c>
      <c r="E629" s="10" t="s">
        <v>1286</v>
      </c>
      <c r="F629" s="10" t="s">
        <v>36</v>
      </c>
      <c r="G629" s="11">
        <v>2558764.08</v>
      </c>
      <c r="H629" s="11">
        <v>929451.54</v>
      </c>
      <c r="I629" s="15">
        <f t="shared" si="29"/>
        <v>1629312.54</v>
      </c>
      <c r="J629" s="16">
        <f t="shared" si="27"/>
        <v>2.1769935985405993E-4</v>
      </c>
      <c r="K629" s="17">
        <f t="shared" si="28"/>
        <v>516</v>
      </c>
      <c r="L629" s="16" cm="1">
        <f t="array" ref="L629">SUMPRODUCT(($K$2:$K$684&lt;=$K629)*($J$2:$J$684))</f>
        <v>0.97833272120624259</v>
      </c>
    </row>
    <row r="630" spans="2:12" ht="16.5" customHeight="1" x14ac:dyDescent="0.3">
      <c r="B630" s="8">
        <v>12000429</v>
      </c>
      <c r="C630" s="9" t="s">
        <v>1287</v>
      </c>
      <c r="D630" s="10" t="s">
        <v>1265</v>
      </c>
      <c r="E630" s="10" t="s">
        <v>1288</v>
      </c>
      <c r="F630" s="10" t="s">
        <v>30</v>
      </c>
      <c r="G630" s="11">
        <v>4972081.54</v>
      </c>
      <c r="H630" s="11">
        <v>1062873</v>
      </c>
      <c r="I630" s="15">
        <f t="shared" si="29"/>
        <v>3909208.54</v>
      </c>
      <c r="J630" s="16">
        <f t="shared" si="27"/>
        <v>5.2232593551021478E-4</v>
      </c>
      <c r="K630" s="17">
        <f t="shared" si="28"/>
        <v>298</v>
      </c>
      <c r="L630" s="16" cm="1">
        <f t="array" ref="L630">SUMPRODUCT(($K$2:$K$684&lt;=$K630)*($J$2:$J$684))</f>
        <v>0.90359094073254898</v>
      </c>
    </row>
    <row r="631" spans="2:12" ht="16.5" customHeight="1" x14ac:dyDescent="0.3">
      <c r="B631" s="8">
        <v>12000447</v>
      </c>
      <c r="C631" s="9" t="s">
        <v>1289</v>
      </c>
      <c r="D631" s="10" t="s">
        <v>1265</v>
      </c>
      <c r="E631" s="10" t="s">
        <v>1290</v>
      </c>
      <c r="F631" s="10" t="s">
        <v>36</v>
      </c>
      <c r="G631" s="11">
        <v>922011.49</v>
      </c>
      <c r="H631" s="11">
        <v>345304.69</v>
      </c>
      <c r="I631" s="15">
        <f t="shared" si="29"/>
        <v>576706.80000000005</v>
      </c>
      <c r="J631" s="16">
        <f t="shared" si="27"/>
        <v>7.7056241881918726E-5</v>
      </c>
      <c r="K631" s="17">
        <f t="shared" si="28"/>
        <v>655</v>
      </c>
      <c r="L631" s="16" cm="1">
        <f t="array" ref="L631">SUMPRODUCT(($K$2:$K$684&lt;=$K631)*($J$2:$J$684))</f>
        <v>0.99864826138036578</v>
      </c>
    </row>
    <row r="632" spans="2:12" ht="16.5" customHeight="1" x14ac:dyDescent="0.3">
      <c r="B632" s="8">
        <v>12000465</v>
      </c>
      <c r="C632" s="9" t="s">
        <v>1291</v>
      </c>
      <c r="D632" s="10" t="s">
        <v>1265</v>
      </c>
      <c r="E632" s="10" t="s">
        <v>1292</v>
      </c>
      <c r="F632" s="10" t="s">
        <v>36</v>
      </c>
      <c r="G632" s="11">
        <v>5133753.1100000003</v>
      </c>
      <c r="H632" s="11">
        <v>1212413.21</v>
      </c>
      <c r="I632" s="15">
        <f t="shared" si="29"/>
        <v>3921339.9000000004</v>
      </c>
      <c r="J632" s="16">
        <f t="shared" si="27"/>
        <v>5.239468579798591E-4</v>
      </c>
      <c r="K632" s="17">
        <f t="shared" si="28"/>
        <v>296</v>
      </c>
      <c r="L632" s="16" cm="1">
        <f t="array" ref="L632">SUMPRODUCT(($K$2:$K$684&lt;=$K632)*($J$2:$J$684))</f>
        <v>0.90254575728261177</v>
      </c>
    </row>
    <row r="633" spans="2:12" ht="16.5" customHeight="1" x14ac:dyDescent="0.3">
      <c r="B633" s="8">
        <v>12000506</v>
      </c>
      <c r="C633" s="9" t="s">
        <v>1293</v>
      </c>
      <c r="D633" s="10" t="s">
        <v>1265</v>
      </c>
      <c r="E633" s="10" t="s">
        <v>1294</v>
      </c>
      <c r="F633" s="10" t="s">
        <v>36</v>
      </c>
      <c r="G633" s="11">
        <v>6237651.5700000003</v>
      </c>
      <c r="H633" s="11">
        <v>2004176</v>
      </c>
      <c r="I633" s="15">
        <f t="shared" si="29"/>
        <v>4233475.57</v>
      </c>
      <c r="J633" s="16">
        <f t="shared" si="27"/>
        <v>5.6565262889758498E-4</v>
      </c>
      <c r="K633" s="17">
        <f t="shared" si="28"/>
        <v>272</v>
      </c>
      <c r="L633" s="16" cm="1">
        <f t="array" ref="L633">SUMPRODUCT(($K$2:$K$684&lt;=$K633)*($J$2:$J$684))</f>
        <v>0.88954952431751122</v>
      </c>
    </row>
    <row r="634" spans="2:12" ht="16.5" customHeight="1" x14ac:dyDescent="0.3">
      <c r="B634" s="8">
        <v>12000541</v>
      </c>
      <c r="C634" s="9" t="s">
        <v>1295</v>
      </c>
      <c r="D634" s="10" t="s">
        <v>1265</v>
      </c>
      <c r="E634" s="10" t="s">
        <v>1296</v>
      </c>
      <c r="F634" s="10" t="s">
        <v>30</v>
      </c>
      <c r="G634" s="11">
        <v>11350064.710000001</v>
      </c>
      <c r="H634" s="11">
        <v>3712710.98</v>
      </c>
      <c r="I634" s="15">
        <f t="shared" si="29"/>
        <v>7637353.7300000004</v>
      </c>
      <c r="J634" s="16">
        <f t="shared" si="27"/>
        <v>1.0204592287738833E-3</v>
      </c>
      <c r="K634" s="17">
        <f t="shared" si="28"/>
        <v>156</v>
      </c>
      <c r="L634" s="16" cm="1">
        <f t="array" ref="L634">SUMPRODUCT(($K$2:$K$684&lt;=$K634)*($J$2:$J$684))</f>
        <v>0.80504751398686547</v>
      </c>
    </row>
    <row r="635" spans="2:12" ht="16.5" customHeight="1" x14ac:dyDescent="0.3">
      <c r="B635" s="8">
        <v>12000681</v>
      </c>
      <c r="C635" s="9" t="s">
        <v>1297</v>
      </c>
      <c r="D635" s="10" t="s">
        <v>1265</v>
      </c>
      <c r="E635" s="10" t="s">
        <v>1298</v>
      </c>
      <c r="F635" s="10" t="s">
        <v>30</v>
      </c>
      <c r="G635" s="11">
        <v>1856980.39</v>
      </c>
      <c r="H635" s="11">
        <v>287041.48</v>
      </c>
      <c r="I635" s="15">
        <f t="shared" si="29"/>
        <v>1569938.91</v>
      </c>
      <c r="J635" s="16">
        <f t="shared" si="27"/>
        <v>2.0976619729262046E-4</v>
      </c>
      <c r="K635" s="17">
        <f t="shared" si="28"/>
        <v>526</v>
      </c>
      <c r="L635" s="16" cm="1">
        <f t="array" ref="L635">SUMPRODUCT(($K$2:$K$684&lt;=$K635)*($J$2:$J$684))</f>
        <v>0.9804747454026046</v>
      </c>
    </row>
    <row r="636" spans="2:12" ht="16.5" customHeight="1" x14ac:dyDescent="0.3">
      <c r="B636" s="8">
        <v>12000699</v>
      </c>
      <c r="C636" s="9" t="s">
        <v>1299</v>
      </c>
      <c r="D636" s="10" t="s">
        <v>1265</v>
      </c>
      <c r="E636" s="10" t="s">
        <v>1300</v>
      </c>
      <c r="F636" s="10" t="s">
        <v>36</v>
      </c>
      <c r="G636" s="11">
        <v>1446396.82</v>
      </c>
      <c r="H636" s="11">
        <v>454871.72</v>
      </c>
      <c r="I636" s="15">
        <f t="shared" si="29"/>
        <v>991525.10000000009</v>
      </c>
      <c r="J636" s="16">
        <f t="shared" si="27"/>
        <v>1.3248187456363207E-4</v>
      </c>
      <c r="K636" s="17">
        <f t="shared" si="28"/>
        <v>596</v>
      </c>
      <c r="L636" s="16" cm="1">
        <f t="array" ref="L636">SUMPRODUCT(($K$2:$K$684&lt;=$K636)*($J$2:$J$684))</f>
        <v>0.99229753672230969</v>
      </c>
    </row>
    <row r="637" spans="2:12" ht="16.5" customHeight="1" x14ac:dyDescent="0.3">
      <c r="B637" s="8">
        <v>12000733</v>
      </c>
      <c r="C637" s="9" t="s">
        <v>1301</v>
      </c>
      <c r="D637" s="10" t="s">
        <v>1265</v>
      </c>
      <c r="E637" s="10" t="s">
        <v>1302</v>
      </c>
      <c r="F637" s="10" t="s">
        <v>36</v>
      </c>
      <c r="G637" s="11">
        <v>6050319.1699999999</v>
      </c>
      <c r="H637" s="11">
        <v>2127524.36</v>
      </c>
      <c r="I637" s="15">
        <f t="shared" si="29"/>
        <v>3922794.81</v>
      </c>
      <c r="J637" s="16">
        <f t="shared" si="27"/>
        <v>5.2414125467654515E-4</v>
      </c>
      <c r="K637" s="17">
        <f t="shared" si="28"/>
        <v>295</v>
      </c>
      <c r="L637" s="16" cm="1">
        <f t="array" ref="L637">SUMPRODUCT(($K$2:$K$684&lt;=$K637)*($J$2:$J$684))</f>
        <v>0.90202181042463192</v>
      </c>
    </row>
    <row r="638" spans="2:12" ht="16.5" customHeight="1" x14ac:dyDescent="0.3">
      <c r="B638" s="8">
        <v>12000745</v>
      </c>
      <c r="C638" s="9" t="s">
        <v>1303</v>
      </c>
      <c r="D638" s="10" t="s">
        <v>1265</v>
      </c>
      <c r="E638" s="10" t="s">
        <v>1304</v>
      </c>
      <c r="F638" s="10" t="s">
        <v>36</v>
      </c>
      <c r="G638" s="11">
        <v>6970549.7999999998</v>
      </c>
      <c r="H638" s="11">
        <v>1731127.41</v>
      </c>
      <c r="I638" s="15">
        <f t="shared" si="29"/>
        <v>5239422.3899999997</v>
      </c>
      <c r="J638" s="16">
        <f t="shared" si="27"/>
        <v>7.0006145064594458E-4</v>
      </c>
      <c r="K638" s="17">
        <f t="shared" si="28"/>
        <v>213</v>
      </c>
      <c r="L638" s="16" cm="1">
        <f t="array" ref="L638">SUMPRODUCT(($K$2:$K$684&lt;=$K638)*($J$2:$J$684))</f>
        <v>0.85254268449117632</v>
      </c>
    </row>
    <row r="639" spans="2:12" ht="16.5" customHeight="1" x14ac:dyDescent="0.3">
      <c r="B639" s="8">
        <v>12000749</v>
      </c>
      <c r="C639" s="9" t="s">
        <v>1305</v>
      </c>
      <c r="D639" s="10" t="s">
        <v>1265</v>
      </c>
      <c r="E639" s="10" t="s">
        <v>1306</v>
      </c>
      <c r="F639" s="10" t="s">
        <v>30</v>
      </c>
      <c r="G639" s="11">
        <v>2538721.17</v>
      </c>
      <c r="H639" s="11">
        <v>529767.05000000005</v>
      </c>
      <c r="I639" s="15">
        <f t="shared" si="29"/>
        <v>2008954.1199999999</v>
      </c>
      <c r="J639" s="16">
        <f t="shared" si="27"/>
        <v>2.6842488176036271E-4</v>
      </c>
      <c r="K639" s="17">
        <f t="shared" si="28"/>
        <v>465</v>
      </c>
      <c r="L639" s="16" cm="1">
        <f t="array" ref="L639">SUMPRODUCT(($K$2:$K$684&lt;=$K639)*($J$2:$J$684))</f>
        <v>0.96587649170109446</v>
      </c>
    </row>
    <row r="640" spans="2:12" ht="16.5" customHeight="1" x14ac:dyDescent="0.3">
      <c r="B640" s="8">
        <v>12000872</v>
      </c>
      <c r="C640" s="9" t="s">
        <v>1307</v>
      </c>
      <c r="D640" s="10" t="s">
        <v>1265</v>
      </c>
      <c r="E640" s="10" t="s">
        <v>1308</v>
      </c>
      <c r="F640" s="10" t="s">
        <v>36</v>
      </c>
      <c r="G640" s="11">
        <v>3086798.52</v>
      </c>
      <c r="H640" s="11">
        <v>732600.15</v>
      </c>
      <c r="I640" s="15">
        <f t="shared" si="29"/>
        <v>2354198.37</v>
      </c>
      <c r="J640" s="16">
        <f t="shared" si="27"/>
        <v>3.145544304952513E-4</v>
      </c>
      <c r="K640" s="17">
        <f t="shared" si="28"/>
        <v>425</v>
      </c>
      <c r="L640" s="16" cm="1">
        <f t="array" ref="L640">SUMPRODUCT(($K$2:$K$684&lt;=$K640)*($J$2:$J$684))</f>
        <v>0.95420571214862249</v>
      </c>
    </row>
    <row r="641" spans="2:12" ht="16.5" customHeight="1" x14ac:dyDescent="0.3">
      <c r="B641" s="8">
        <v>12000881</v>
      </c>
      <c r="C641" s="9" t="s">
        <v>1309</v>
      </c>
      <c r="D641" s="10" t="s">
        <v>1265</v>
      </c>
      <c r="E641" s="10" t="s">
        <v>1310</v>
      </c>
      <c r="F641" s="10" t="s">
        <v>30</v>
      </c>
      <c r="G641" s="11">
        <v>3052990.25</v>
      </c>
      <c r="H641" s="11">
        <v>716713.82</v>
      </c>
      <c r="I641" s="15">
        <f t="shared" si="29"/>
        <v>2336276.4300000002</v>
      </c>
      <c r="J641" s="16">
        <f t="shared" si="27"/>
        <v>3.1215980406873223E-4</v>
      </c>
      <c r="K641" s="17">
        <f t="shared" si="28"/>
        <v>428</v>
      </c>
      <c r="L641" s="16" cm="1">
        <f t="array" ref="L641">SUMPRODUCT(($K$2:$K$684&lt;=$K641)*($J$2:$J$684))</f>
        <v>0.95514318850746083</v>
      </c>
    </row>
    <row r="642" spans="2:12" ht="16.5" customHeight="1" x14ac:dyDescent="0.3">
      <c r="B642" s="8">
        <v>12000896</v>
      </c>
      <c r="C642" s="9" t="s">
        <v>1311</v>
      </c>
      <c r="D642" s="10" t="s">
        <v>1265</v>
      </c>
      <c r="E642" s="10" t="s">
        <v>1312</v>
      </c>
      <c r="F642" s="10" t="s">
        <v>30</v>
      </c>
      <c r="G642" s="11">
        <v>5289990.8099999996</v>
      </c>
      <c r="H642" s="11">
        <v>1269140.6000000001</v>
      </c>
      <c r="I642" s="15">
        <f t="shared" si="29"/>
        <v>4020850.2099999995</v>
      </c>
      <c r="J642" s="16">
        <f t="shared" ref="J642:J684" si="30">I642/SUM($I$2:$I$684)</f>
        <v>5.3724285261197479E-4</v>
      </c>
      <c r="K642" s="17">
        <f t="shared" ref="K642:K684" si="31">RANK(J642,$J$2:$J$684,0)</f>
        <v>287</v>
      </c>
      <c r="L642" s="16" cm="1">
        <f t="array" ref="L642">SUMPRODUCT(($K$2:$K$684&lt;=$K642)*($J$2:$J$684))</f>
        <v>0.89779023342951803</v>
      </c>
    </row>
    <row r="643" spans="2:12" ht="16.5" customHeight="1" x14ac:dyDescent="0.3">
      <c r="B643" s="8">
        <v>12000901</v>
      </c>
      <c r="C643" s="9" t="s">
        <v>1313</v>
      </c>
      <c r="D643" s="10" t="s">
        <v>1265</v>
      </c>
      <c r="E643" s="10" t="s">
        <v>1314</v>
      </c>
      <c r="F643" s="10" t="s">
        <v>36</v>
      </c>
      <c r="G643" s="11">
        <v>671506.28</v>
      </c>
      <c r="H643" s="11">
        <v>387420</v>
      </c>
      <c r="I643" s="15">
        <f t="shared" ref="I643:I684" si="32">G643-H643</f>
        <v>284086.28000000003</v>
      </c>
      <c r="J643" s="16">
        <f t="shared" si="30"/>
        <v>3.795797293705309E-5</v>
      </c>
      <c r="K643" s="17">
        <f t="shared" si="31"/>
        <v>676</v>
      </c>
      <c r="L643" s="16" cm="1">
        <f t="array" ref="L643">SUMPRODUCT(($K$2:$K$684&lt;=$K643)*($J$2:$J$684))</f>
        <v>0.9998369986571084</v>
      </c>
    </row>
    <row r="644" spans="2:12" ht="16.5" customHeight="1" x14ac:dyDescent="0.3">
      <c r="B644" s="8">
        <v>12000909</v>
      </c>
      <c r="C644" s="9" t="s">
        <v>1315</v>
      </c>
      <c r="D644" s="10" t="s">
        <v>1265</v>
      </c>
      <c r="E644" s="10" t="s">
        <v>1316</v>
      </c>
      <c r="F644" s="10" t="s">
        <v>36</v>
      </c>
      <c r="G644" s="11">
        <v>5491005.5199999996</v>
      </c>
      <c r="H644" s="11">
        <v>1431650.1</v>
      </c>
      <c r="I644" s="15">
        <f t="shared" si="32"/>
        <v>4059355.4199999995</v>
      </c>
      <c r="J644" s="16">
        <f t="shared" si="30"/>
        <v>5.4238769705541477E-4</v>
      </c>
      <c r="K644" s="17">
        <f t="shared" si="31"/>
        <v>284</v>
      </c>
      <c r="L644" s="16" cm="1">
        <f t="array" ref="L644">SUMPRODUCT(($K$2:$K$684&lt;=$K644)*($J$2:$J$684))</f>
        <v>0.89617204634136527</v>
      </c>
    </row>
    <row r="645" spans="2:12" ht="16.5" customHeight="1" x14ac:dyDescent="0.3">
      <c r="B645" s="8">
        <v>12000931</v>
      </c>
      <c r="C645" s="9" t="s">
        <v>1317</v>
      </c>
      <c r="D645" s="10" t="s">
        <v>1265</v>
      </c>
      <c r="E645" s="10" t="s">
        <v>1318</v>
      </c>
      <c r="F645" s="10" t="s">
        <v>36</v>
      </c>
      <c r="G645" s="11">
        <v>11865580.1</v>
      </c>
      <c r="H645" s="11">
        <v>5654332.21</v>
      </c>
      <c r="I645" s="15">
        <f t="shared" si="32"/>
        <v>6211247.8899999997</v>
      </c>
      <c r="J645" s="16">
        <f t="shared" si="30"/>
        <v>8.2991117808979748E-4</v>
      </c>
      <c r="K645" s="17">
        <f t="shared" si="31"/>
        <v>183</v>
      </c>
      <c r="L645" s="16" cm="1">
        <f t="array" ref="L645">SUMPRODUCT(($K$2:$K$684&lt;=$K645)*($J$2:$J$684))</f>
        <v>0.82966236465564169</v>
      </c>
    </row>
    <row r="646" spans="2:12" ht="16.5" customHeight="1" x14ac:dyDescent="0.3">
      <c r="B646" s="8">
        <v>12000958</v>
      </c>
      <c r="C646" s="9" t="s">
        <v>1319</v>
      </c>
      <c r="D646" s="10" t="s">
        <v>1265</v>
      </c>
      <c r="E646" s="10" t="s">
        <v>1320</v>
      </c>
      <c r="F646" s="10" t="s">
        <v>30</v>
      </c>
      <c r="G646" s="11">
        <v>2103767.5299999998</v>
      </c>
      <c r="H646" s="11">
        <v>312113.5</v>
      </c>
      <c r="I646" s="15">
        <f t="shared" si="32"/>
        <v>1791654.0299999998</v>
      </c>
      <c r="J646" s="16">
        <f t="shared" si="30"/>
        <v>2.393904949697046E-4</v>
      </c>
      <c r="K646" s="17">
        <f t="shared" si="31"/>
        <v>497</v>
      </c>
      <c r="L646" s="16" cm="1">
        <f t="array" ref="L646">SUMPRODUCT(($K$2:$K$684&lt;=$K646)*($J$2:$J$684))</f>
        <v>0.97402733700143429</v>
      </c>
    </row>
    <row r="647" spans="2:12" ht="16.5" customHeight="1" x14ac:dyDescent="0.3">
      <c r="B647" s="8">
        <v>12000972</v>
      </c>
      <c r="C647" s="9" t="s">
        <v>1321</v>
      </c>
      <c r="D647" s="10" t="s">
        <v>1265</v>
      </c>
      <c r="E647" s="10" t="s">
        <v>1322</v>
      </c>
      <c r="F647" s="10" t="s">
        <v>30</v>
      </c>
      <c r="G647" s="11">
        <v>2880724.67</v>
      </c>
      <c r="H647" s="11">
        <v>839749</v>
      </c>
      <c r="I647" s="15">
        <f t="shared" si="32"/>
        <v>2040975.67</v>
      </c>
      <c r="J647" s="16">
        <f t="shared" si="30"/>
        <v>2.7270341688815031E-4</v>
      </c>
      <c r="K647" s="17">
        <f t="shared" si="31"/>
        <v>461</v>
      </c>
      <c r="L647" s="16" cm="1">
        <f t="array" ref="L647">SUMPRODUCT(($K$2:$K$684&lt;=$K647)*($J$2:$J$684))</f>
        <v>0.96479656486318177</v>
      </c>
    </row>
    <row r="648" spans="2:12" ht="16.5" customHeight="1" x14ac:dyDescent="0.3">
      <c r="B648" s="8">
        <v>12001040</v>
      </c>
      <c r="C648" s="9" t="s">
        <v>1323</v>
      </c>
      <c r="D648" s="10" t="s">
        <v>1265</v>
      </c>
      <c r="E648" s="10" t="s">
        <v>1324</v>
      </c>
      <c r="F648" s="10" t="s">
        <v>30</v>
      </c>
      <c r="G648" s="11">
        <v>5022098.01</v>
      </c>
      <c r="H648" s="11">
        <v>967242.45</v>
      </c>
      <c r="I648" s="15">
        <f t="shared" si="32"/>
        <v>4054855.5599999996</v>
      </c>
      <c r="J648" s="16">
        <f t="shared" si="30"/>
        <v>5.4178645167284826E-4</v>
      </c>
      <c r="K648" s="17">
        <f t="shared" si="31"/>
        <v>285</v>
      </c>
      <c r="L648" s="16" cm="1">
        <f t="array" ref="L648">SUMPRODUCT(($K$2:$K$684&lt;=$K648)*($J$2:$J$684))</f>
        <v>0.89671383279303807</v>
      </c>
    </row>
    <row r="649" spans="2:12" ht="16.5" customHeight="1" x14ac:dyDescent="0.3">
      <c r="B649" s="8">
        <v>12001050</v>
      </c>
      <c r="C649" s="9" t="s">
        <v>1325</v>
      </c>
      <c r="D649" s="10" t="s">
        <v>1265</v>
      </c>
      <c r="E649" s="10" t="s">
        <v>1326</v>
      </c>
      <c r="F649" s="10" t="s">
        <v>36</v>
      </c>
      <c r="G649" s="11">
        <v>1926190.29</v>
      </c>
      <c r="H649" s="11">
        <v>387223.87</v>
      </c>
      <c r="I649" s="15">
        <f t="shared" si="32"/>
        <v>1538966.42</v>
      </c>
      <c r="J649" s="16">
        <f t="shared" si="30"/>
        <v>2.0562783152144296E-4</v>
      </c>
      <c r="K649" s="17">
        <f t="shared" si="31"/>
        <v>528</v>
      </c>
      <c r="L649" s="16" cm="1">
        <f t="array" ref="L649">SUMPRODUCT(($K$2:$K$684&lt;=$K649)*($J$2:$J$684))</f>
        <v>0.98088858697956727</v>
      </c>
    </row>
    <row r="650" spans="2:12" ht="16.5" customHeight="1" x14ac:dyDescent="0.3">
      <c r="B650" s="8">
        <v>12001059</v>
      </c>
      <c r="C650" s="9" t="s">
        <v>1327</v>
      </c>
      <c r="D650" s="10" t="s">
        <v>1265</v>
      </c>
      <c r="E650" s="10" t="s">
        <v>1328</v>
      </c>
      <c r="F650" s="10" t="s">
        <v>36</v>
      </c>
      <c r="G650" s="11">
        <v>16411530.060000001</v>
      </c>
      <c r="H650" s="11">
        <v>3478815.4</v>
      </c>
      <c r="I650" s="15">
        <f t="shared" si="32"/>
        <v>12932714.66</v>
      </c>
      <c r="J650" s="16">
        <f t="shared" si="30"/>
        <v>1.727994865035051E-3</v>
      </c>
      <c r="K650" s="17">
        <f t="shared" si="31"/>
        <v>106</v>
      </c>
      <c r="L650" s="16" cm="1">
        <f t="array" ref="L650">SUMPRODUCT(($K$2:$K$684&lt;=$K650)*($J$2:$J$684))</f>
        <v>0.74010582082035548</v>
      </c>
    </row>
    <row r="651" spans="2:12" ht="16.5" customHeight="1" x14ac:dyDescent="0.3">
      <c r="B651" s="8">
        <v>12001098</v>
      </c>
      <c r="C651" s="9" t="s">
        <v>1329</v>
      </c>
      <c r="D651" s="10" t="s">
        <v>1265</v>
      </c>
      <c r="E651" s="10" t="s">
        <v>1330</v>
      </c>
      <c r="F651" s="10" t="s">
        <v>30</v>
      </c>
      <c r="G651" s="11">
        <v>1251922.56</v>
      </c>
      <c r="H651" s="11">
        <v>206323.89</v>
      </c>
      <c r="I651" s="15">
        <f t="shared" si="32"/>
        <v>1045598.67</v>
      </c>
      <c r="J651" s="16">
        <f t="shared" si="30"/>
        <v>1.3970687362613464E-4</v>
      </c>
      <c r="K651" s="17">
        <f t="shared" si="31"/>
        <v>589</v>
      </c>
      <c r="L651" s="16" cm="1">
        <f t="array" ref="L651">SUMPRODUCT(($K$2:$K$684&lt;=$K651)*($J$2:$J$684))</f>
        <v>0.99134941775296581</v>
      </c>
    </row>
    <row r="652" spans="2:12" ht="16.5" customHeight="1" x14ac:dyDescent="0.3">
      <c r="B652" s="8">
        <v>12001110</v>
      </c>
      <c r="C652" s="9" t="s">
        <v>1331</v>
      </c>
      <c r="D652" s="10" t="s">
        <v>1265</v>
      </c>
      <c r="E652" s="10" t="s">
        <v>1332</v>
      </c>
      <c r="F652" s="10" t="s">
        <v>36</v>
      </c>
      <c r="G652" s="11">
        <v>2222754.0299999998</v>
      </c>
      <c r="H652" s="11">
        <v>759700.73</v>
      </c>
      <c r="I652" s="15">
        <f t="shared" si="32"/>
        <v>1463053.2999999998</v>
      </c>
      <c r="J652" s="16">
        <f t="shared" si="30"/>
        <v>1.9548475754220234E-4</v>
      </c>
      <c r="K652" s="17">
        <f t="shared" si="31"/>
        <v>539</v>
      </c>
      <c r="L652" s="16" cm="1">
        <f t="array" ref="L652">SUMPRODUCT(($K$2:$K$684&lt;=$K652)*($J$2:$J$684))</f>
        <v>0.98309536314898083</v>
      </c>
    </row>
    <row r="653" spans="2:12" ht="16.5" customHeight="1" x14ac:dyDescent="0.3">
      <c r="B653" s="8">
        <v>12001114</v>
      </c>
      <c r="C653" s="9" t="s">
        <v>1333</v>
      </c>
      <c r="D653" s="10" t="s">
        <v>1265</v>
      </c>
      <c r="E653" s="10" t="s">
        <v>1334</v>
      </c>
      <c r="F653" s="10" t="s">
        <v>36</v>
      </c>
      <c r="G653" s="11">
        <v>46196531.469999999</v>
      </c>
      <c r="H653" s="11">
        <v>16378422.57</v>
      </c>
      <c r="I653" s="15">
        <f t="shared" si="32"/>
        <v>29818108.899999999</v>
      </c>
      <c r="J653" s="16">
        <f t="shared" si="30"/>
        <v>3.9841240156346224E-3</v>
      </c>
      <c r="K653" s="17">
        <f t="shared" si="31"/>
        <v>54</v>
      </c>
      <c r="L653" s="16" cm="1">
        <f t="array" ref="L653">SUMPRODUCT(($K$2:$K$684&lt;=$K653)*($J$2:$J$684))</f>
        <v>0.5999109699763413</v>
      </c>
    </row>
    <row r="654" spans="2:12" ht="16.5" customHeight="1" x14ac:dyDescent="0.3">
      <c r="B654" s="8">
        <v>12001195</v>
      </c>
      <c r="C654" s="9" t="s">
        <v>1335</v>
      </c>
      <c r="D654" s="10" t="s">
        <v>1265</v>
      </c>
      <c r="E654" s="10" t="s">
        <v>1336</v>
      </c>
      <c r="F654" s="10" t="s">
        <v>30</v>
      </c>
      <c r="G654" s="11">
        <v>4953586.71</v>
      </c>
      <c r="H654" s="11">
        <v>1093342.03</v>
      </c>
      <c r="I654" s="15">
        <f t="shared" si="32"/>
        <v>3860244.6799999997</v>
      </c>
      <c r="J654" s="16">
        <f t="shared" si="30"/>
        <v>5.1578366647570288E-4</v>
      </c>
      <c r="K654" s="17">
        <f t="shared" si="31"/>
        <v>299</v>
      </c>
      <c r="L654" s="16" cm="1">
        <f t="array" ref="L654">SUMPRODUCT(($K$2:$K$684&lt;=$K654)*($J$2:$J$684))</f>
        <v>0.90410672439902473</v>
      </c>
    </row>
    <row r="655" spans="2:12" ht="16.5" customHeight="1" x14ac:dyDescent="0.3">
      <c r="B655" s="8">
        <v>12001260</v>
      </c>
      <c r="C655" s="9" t="s">
        <v>1337</v>
      </c>
      <c r="D655" s="10" t="s">
        <v>1265</v>
      </c>
      <c r="E655" s="10" t="s">
        <v>1338</v>
      </c>
      <c r="F655" s="10" t="s">
        <v>30</v>
      </c>
      <c r="G655" s="11">
        <v>1628145.53</v>
      </c>
      <c r="H655" s="11">
        <v>308572</v>
      </c>
      <c r="I655" s="15">
        <f t="shared" si="32"/>
        <v>1319573.53</v>
      </c>
      <c r="J655" s="16">
        <f t="shared" si="30"/>
        <v>1.7631381684533168E-4</v>
      </c>
      <c r="K655" s="17">
        <f t="shared" si="31"/>
        <v>558</v>
      </c>
      <c r="L655" s="16" cm="1">
        <f t="array" ref="L655">SUMPRODUCT(($K$2:$K$684&lt;=$K655)*($J$2:$J$684))</f>
        <v>0.9865378669027306</v>
      </c>
    </row>
    <row r="656" spans="2:12" ht="16.5" customHeight="1" x14ac:dyDescent="0.3">
      <c r="B656" s="8">
        <v>12001269</v>
      </c>
      <c r="C656" s="9" t="s">
        <v>1339</v>
      </c>
      <c r="D656" s="10" t="s">
        <v>1265</v>
      </c>
      <c r="E656" s="10" t="s">
        <v>1340</v>
      </c>
      <c r="F656" s="10" t="s">
        <v>36</v>
      </c>
      <c r="G656" s="11">
        <v>6106321.54</v>
      </c>
      <c r="H656" s="11">
        <v>1990645.92</v>
      </c>
      <c r="I656" s="15">
        <f t="shared" si="32"/>
        <v>4115675.62</v>
      </c>
      <c r="J656" s="16">
        <f t="shared" si="30"/>
        <v>5.4991287788220254E-4</v>
      </c>
      <c r="K656" s="17">
        <f t="shared" si="31"/>
        <v>279</v>
      </c>
      <c r="L656" s="16" cm="1">
        <f t="array" ref="L656">SUMPRODUCT(($K$2:$K$684&lt;=$K656)*($J$2:$J$684))</f>
        <v>0.89343866660231952</v>
      </c>
    </row>
    <row r="657" spans="2:12" ht="16.5" customHeight="1" x14ac:dyDescent="0.3">
      <c r="B657" s="8">
        <v>12001336</v>
      </c>
      <c r="C657" s="9" t="s">
        <v>1341</v>
      </c>
      <c r="D657" s="10" t="s">
        <v>1265</v>
      </c>
      <c r="E657" s="10" t="s">
        <v>1342</v>
      </c>
      <c r="F657" s="10" t="s">
        <v>30</v>
      </c>
      <c r="G657" s="11">
        <v>2540853.02</v>
      </c>
      <c r="H657" s="11">
        <v>911778.65</v>
      </c>
      <c r="I657" s="15">
        <f t="shared" si="32"/>
        <v>1629074.37</v>
      </c>
      <c r="J657" s="16">
        <f t="shared" si="30"/>
        <v>2.1766753695006606E-4</v>
      </c>
      <c r="K657" s="17">
        <f t="shared" si="31"/>
        <v>517</v>
      </c>
      <c r="L657" s="16" cm="1">
        <f t="array" ref="L657">SUMPRODUCT(($K$2:$K$684&lt;=$K657)*($J$2:$J$684))</f>
        <v>0.97855038874319267</v>
      </c>
    </row>
    <row r="658" spans="2:12" ht="16.5" customHeight="1" x14ac:dyDescent="0.3">
      <c r="B658" s="8">
        <v>12001421</v>
      </c>
      <c r="C658" s="9" t="s">
        <v>1343</v>
      </c>
      <c r="D658" s="10" t="s">
        <v>1265</v>
      </c>
      <c r="E658" s="10" t="s">
        <v>1344</v>
      </c>
      <c r="F658" s="10" t="s">
        <v>30</v>
      </c>
      <c r="G658" s="11">
        <v>2564197.87</v>
      </c>
      <c r="H658" s="11">
        <v>674840</v>
      </c>
      <c r="I658" s="15">
        <f t="shared" si="32"/>
        <v>1889357.87</v>
      </c>
      <c r="J658" s="16">
        <f t="shared" si="30"/>
        <v>2.524451194822512E-4</v>
      </c>
      <c r="K658" s="17">
        <f t="shared" si="31"/>
        <v>485</v>
      </c>
      <c r="L658" s="16" cm="1">
        <f t="array" ref="L658">SUMPRODUCT(($K$2:$K$684&lt;=$K658)*($J$2:$J$684))</f>
        <v>0.97107371764772799</v>
      </c>
    </row>
    <row r="659" spans="2:12" ht="16.5" customHeight="1" x14ac:dyDescent="0.3">
      <c r="B659" s="8">
        <v>12001428</v>
      </c>
      <c r="C659" s="9" t="s">
        <v>1345</v>
      </c>
      <c r="D659" s="10" t="s">
        <v>1265</v>
      </c>
      <c r="E659" s="10" t="s">
        <v>1346</v>
      </c>
      <c r="F659" s="10" t="s">
        <v>30</v>
      </c>
      <c r="G659" s="11">
        <v>1903949.28</v>
      </c>
      <c r="H659" s="11">
        <v>540642</v>
      </c>
      <c r="I659" s="15">
        <f t="shared" si="32"/>
        <v>1363307.28</v>
      </c>
      <c r="J659" s="16">
        <f t="shared" si="30"/>
        <v>1.8215726869712771E-4</v>
      </c>
      <c r="K659" s="17">
        <f t="shared" si="31"/>
        <v>546</v>
      </c>
      <c r="L659" s="16" cm="1">
        <f t="array" ref="L659">SUMPRODUCT(($K$2:$K$684&lt;=$K659)*($J$2:$J$684))</f>
        <v>0.98439094106430813</v>
      </c>
    </row>
    <row r="660" spans="2:12" ht="16.5" customHeight="1" x14ac:dyDescent="0.3">
      <c r="B660" s="8">
        <v>12001431</v>
      </c>
      <c r="C660" s="9" t="s">
        <v>1347</v>
      </c>
      <c r="D660" s="10" t="s">
        <v>1265</v>
      </c>
      <c r="E660" s="10" t="s">
        <v>1348</v>
      </c>
      <c r="F660" s="10" t="s">
        <v>36</v>
      </c>
      <c r="G660" s="11">
        <v>3169072.23</v>
      </c>
      <c r="H660" s="11">
        <v>1552289.24</v>
      </c>
      <c r="I660" s="15">
        <f t="shared" si="32"/>
        <v>1616782.99</v>
      </c>
      <c r="J660" s="16">
        <f t="shared" si="30"/>
        <v>2.1602523352943259E-4</v>
      </c>
      <c r="K660" s="17">
        <f t="shared" si="31"/>
        <v>520</v>
      </c>
      <c r="L660" s="16" cm="1">
        <f t="array" ref="L660">SUMPRODUCT(($K$2:$K$684&lt;=$K660)*($J$2:$J$684))</f>
        <v>0.9792012313802827</v>
      </c>
    </row>
    <row r="661" spans="2:12" ht="16.5" customHeight="1" x14ac:dyDescent="0.3">
      <c r="B661" s="8">
        <v>12001433</v>
      </c>
      <c r="C661" s="9" t="s">
        <v>1349</v>
      </c>
      <c r="D661" s="10" t="s">
        <v>1265</v>
      </c>
      <c r="E661" s="10" t="s">
        <v>1350</v>
      </c>
      <c r="F661" s="10" t="s">
        <v>48</v>
      </c>
      <c r="G661" s="11">
        <v>20010558.329999998</v>
      </c>
      <c r="H661" s="11">
        <v>3052925.55</v>
      </c>
      <c r="I661" s="15">
        <f t="shared" si="32"/>
        <v>16957632.779999997</v>
      </c>
      <c r="J661" s="16">
        <f t="shared" si="30"/>
        <v>2.2657812483578023E-3</v>
      </c>
      <c r="K661" s="17">
        <f t="shared" si="31"/>
        <v>89</v>
      </c>
      <c r="L661" s="16" cm="1">
        <f t="array" ref="L661">SUMPRODUCT(($K$2:$K$684&lt;=$K661)*($J$2:$J$684))</f>
        <v>0.70697541454835988</v>
      </c>
    </row>
    <row r="662" spans="2:12" ht="16.5" customHeight="1" x14ac:dyDescent="0.3">
      <c r="B662" s="8">
        <v>12001434</v>
      </c>
      <c r="C662" s="9" t="s">
        <v>1351</v>
      </c>
      <c r="D662" s="10" t="s">
        <v>1265</v>
      </c>
      <c r="E662" s="10" t="s">
        <v>1352</v>
      </c>
      <c r="F662" s="10" t="s">
        <v>30</v>
      </c>
      <c r="G662" s="11">
        <v>1202325.81</v>
      </c>
      <c r="H662" s="11">
        <v>305965.95</v>
      </c>
      <c r="I662" s="15">
        <f t="shared" si="32"/>
        <v>896359.8600000001</v>
      </c>
      <c r="J662" s="16">
        <f t="shared" si="30"/>
        <v>1.1976644316557877E-4</v>
      </c>
      <c r="K662" s="17">
        <f t="shared" si="31"/>
        <v>612</v>
      </c>
      <c r="L662" s="16" cm="1">
        <f t="array" ref="L662">SUMPRODUCT(($K$2:$K$684&lt;=$K662)*($J$2:$J$684))</f>
        <v>0.99433160321922009</v>
      </c>
    </row>
    <row r="663" spans="2:12" ht="16.5" customHeight="1" x14ac:dyDescent="0.3">
      <c r="B663" s="8">
        <v>12001467</v>
      </c>
      <c r="C663" s="9" t="s">
        <v>1353</v>
      </c>
      <c r="D663" s="10" t="s">
        <v>1265</v>
      </c>
      <c r="E663" s="10" t="s">
        <v>1354</v>
      </c>
      <c r="F663" s="10" t="s">
        <v>36</v>
      </c>
      <c r="G663" s="11">
        <v>931220.25</v>
      </c>
      <c r="H663" s="11">
        <v>218958.01</v>
      </c>
      <c r="I663" s="15">
        <f t="shared" si="32"/>
        <v>712262.24</v>
      </c>
      <c r="J663" s="16">
        <f t="shared" si="30"/>
        <v>9.516837923325551E-5</v>
      </c>
      <c r="K663" s="17">
        <f t="shared" si="31"/>
        <v>638</v>
      </c>
      <c r="L663" s="16" cm="1">
        <f t="array" ref="L663">SUMPRODUCT(($K$2:$K$684&lt;=$K663)*($J$2:$J$684))</f>
        <v>0.99717570460605964</v>
      </c>
    </row>
    <row r="664" spans="2:12" ht="16.5" customHeight="1" x14ac:dyDescent="0.3">
      <c r="B664" s="8">
        <v>12001516</v>
      </c>
      <c r="C664" s="9" t="s">
        <v>1355</v>
      </c>
      <c r="D664" s="10" t="s">
        <v>1265</v>
      </c>
      <c r="E664" s="10" t="s">
        <v>1356</v>
      </c>
      <c r="F664" s="10" t="s">
        <v>30</v>
      </c>
      <c r="G664" s="11">
        <v>4491652.07</v>
      </c>
      <c r="H664" s="11">
        <v>1310735.48</v>
      </c>
      <c r="I664" s="15">
        <f t="shared" si="32"/>
        <v>3180916.5900000003</v>
      </c>
      <c r="J664" s="16">
        <f t="shared" si="30"/>
        <v>4.2501575872739509E-4</v>
      </c>
      <c r="K664" s="17">
        <f t="shared" si="31"/>
        <v>343</v>
      </c>
      <c r="L664" s="16" cm="1">
        <f t="array" ref="L664">SUMPRODUCT(($K$2:$K$684&lt;=$K664)*($J$2:$J$684))</f>
        <v>0.92475836954145219</v>
      </c>
    </row>
    <row r="665" spans="2:12" ht="16.5" customHeight="1" x14ac:dyDescent="0.3">
      <c r="B665" s="8">
        <v>12001684</v>
      </c>
      <c r="C665" s="9" t="s">
        <v>1357</v>
      </c>
      <c r="D665" s="10" t="s">
        <v>1265</v>
      </c>
      <c r="E665" s="10" t="s">
        <v>1358</v>
      </c>
      <c r="F665" s="10" t="s">
        <v>30</v>
      </c>
      <c r="G665" s="11">
        <v>274702.71999999997</v>
      </c>
      <c r="H665" s="11">
        <v>60836.03</v>
      </c>
      <c r="I665" s="15">
        <f t="shared" si="32"/>
        <v>213866.68999999997</v>
      </c>
      <c r="J665" s="16">
        <f t="shared" si="30"/>
        <v>2.8575635652510642E-5</v>
      </c>
      <c r="K665" s="17">
        <f t="shared" si="31"/>
        <v>678</v>
      </c>
      <c r="L665" s="16" cm="1">
        <f t="array" ref="L665">SUMPRODUCT(($K$2:$K$684&lt;=$K665)*($J$2:$J$684))</f>
        <v>0.99990190988416083</v>
      </c>
    </row>
    <row r="666" spans="2:12" ht="16.5" customHeight="1" x14ac:dyDescent="0.3">
      <c r="B666" s="8">
        <v>12001701</v>
      </c>
      <c r="C666" s="9" t="s">
        <v>1359</v>
      </c>
      <c r="D666" s="10" t="s">
        <v>1265</v>
      </c>
      <c r="E666" s="10" t="s">
        <v>1360</v>
      </c>
      <c r="F666" s="10" t="s">
        <v>36</v>
      </c>
      <c r="G666" s="11">
        <v>4184785.81</v>
      </c>
      <c r="H666" s="11">
        <v>1112827.24</v>
      </c>
      <c r="I666" s="15">
        <f t="shared" si="32"/>
        <v>3071958.5700000003</v>
      </c>
      <c r="J666" s="16">
        <f t="shared" si="30"/>
        <v>4.1045741548591616E-4</v>
      </c>
      <c r="K666" s="17">
        <f t="shared" si="31"/>
        <v>349</v>
      </c>
      <c r="L666" s="16" cm="1">
        <f t="array" ref="L666">SUMPRODUCT(($K$2:$K$684&lt;=$K666)*($J$2:$J$684))</f>
        <v>0.92725881714402214</v>
      </c>
    </row>
    <row r="667" spans="2:12" ht="16.5" customHeight="1" x14ac:dyDescent="0.3">
      <c r="B667" s="8">
        <v>12001708</v>
      </c>
      <c r="C667" s="9" t="s">
        <v>1361</v>
      </c>
      <c r="D667" s="10" t="s">
        <v>1265</v>
      </c>
      <c r="E667" s="10" t="s">
        <v>1362</v>
      </c>
      <c r="F667" s="10" t="s">
        <v>30</v>
      </c>
      <c r="G667" s="11">
        <v>1508013.55</v>
      </c>
      <c r="H667" s="11">
        <v>361352.5</v>
      </c>
      <c r="I667" s="15">
        <f t="shared" si="32"/>
        <v>1146661.05</v>
      </c>
      <c r="J667" s="16">
        <f t="shared" si="30"/>
        <v>1.5321024691467987E-4</v>
      </c>
      <c r="K667" s="17">
        <f t="shared" si="31"/>
        <v>574</v>
      </c>
      <c r="L667" s="16" cm="1">
        <f t="array" ref="L667">SUMPRODUCT(($K$2:$K$684&lt;=$K667)*($J$2:$J$684))</f>
        <v>0.9891380674368887</v>
      </c>
    </row>
    <row r="668" spans="2:12" ht="16.5" customHeight="1" x14ac:dyDescent="0.3">
      <c r="B668" s="8">
        <v>12001844</v>
      </c>
      <c r="C668" s="9" t="s">
        <v>1363</v>
      </c>
      <c r="D668" s="10" t="s">
        <v>1265</v>
      </c>
      <c r="E668" s="10" t="s">
        <v>1364</v>
      </c>
      <c r="F668" s="10" t="s">
        <v>36</v>
      </c>
      <c r="G668" s="11">
        <v>6802571.6600000001</v>
      </c>
      <c r="H668" s="11">
        <v>2267031.92</v>
      </c>
      <c r="I668" s="15">
        <f t="shared" si="32"/>
        <v>4535539.74</v>
      </c>
      <c r="J668" s="16">
        <f t="shared" si="30"/>
        <v>6.0601270397799153E-4</v>
      </c>
      <c r="K668" s="17">
        <f t="shared" si="31"/>
        <v>252</v>
      </c>
      <c r="L668" s="16" cm="1">
        <f t="array" ref="L668">SUMPRODUCT(($K$2:$K$684&lt;=$K668)*($J$2:$J$684))</f>
        <v>0.87790493323699836</v>
      </c>
    </row>
    <row r="669" spans="2:12" ht="16.5" customHeight="1" x14ac:dyDescent="0.3">
      <c r="B669" s="8">
        <v>12001845</v>
      </c>
      <c r="C669" s="9" t="s">
        <v>1365</v>
      </c>
      <c r="D669" s="10" t="s">
        <v>1265</v>
      </c>
      <c r="E669" s="10" t="s">
        <v>1366</v>
      </c>
      <c r="F669" s="10" t="s">
        <v>36</v>
      </c>
      <c r="G669" s="11">
        <v>4730095.63</v>
      </c>
      <c r="H669" s="11">
        <v>2304130</v>
      </c>
      <c r="I669" s="15">
        <f t="shared" si="32"/>
        <v>2425965.63</v>
      </c>
      <c r="J669" s="16">
        <f t="shared" si="30"/>
        <v>3.2414355853355869E-4</v>
      </c>
      <c r="K669" s="17">
        <f t="shared" si="31"/>
        <v>417</v>
      </c>
      <c r="L669" s="16" cm="1">
        <f t="array" ref="L669">SUMPRODUCT(($K$2:$K$684&lt;=$K669)*($J$2:$J$684))</f>
        <v>0.95165693607855539</v>
      </c>
    </row>
    <row r="670" spans="2:12" ht="16.5" customHeight="1" x14ac:dyDescent="0.3">
      <c r="B670" s="8">
        <v>12002991</v>
      </c>
      <c r="C670" s="9" t="s">
        <v>1367</v>
      </c>
      <c r="D670" s="10" t="s">
        <v>1265</v>
      </c>
      <c r="E670" s="10" t="s">
        <v>1368</v>
      </c>
      <c r="F670" s="10" t="s">
        <v>36</v>
      </c>
      <c r="G670" s="11">
        <v>3305802.8</v>
      </c>
      <c r="H670" s="11">
        <v>1017646.2</v>
      </c>
      <c r="I670" s="15">
        <f t="shared" si="32"/>
        <v>2288156.5999999996</v>
      </c>
      <c r="J670" s="16">
        <f t="shared" si="30"/>
        <v>3.0573030946281316E-4</v>
      </c>
      <c r="K670" s="17">
        <f t="shared" si="31"/>
        <v>434</v>
      </c>
      <c r="L670" s="16" cm="1">
        <f t="array" ref="L670">SUMPRODUCT(($K$2:$K$684&lt;=$K670)*($J$2:$J$684))</f>
        <v>0.95699682993526969</v>
      </c>
    </row>
    <row r="671" spans="2:12" ht="16.5" customHeight="1" x14ac:dyDescent="0.3">
      <c r="B671" s="8">
        <v>12003002</v>
      </c>
      <c r="C671" s="9" t="s">
        <v>1369</v>
      </c>
      <c r="D671" s="10" t="s">
        <v>1265</v>
      </c>
      <c r="E671" s="10" t="s">
        <v>1370</v>
      </c>
      <c r="F671" s="10" t="s">
        <v>30</v>
      </c>
      <c r="G671" s="11">
        <v>3061998.1</v>
      </c>
      <c r="H671" s="11">
        <v>759195</v>
      </c>
      <c r="I671" s="15">
        <f t="shared" si="32"/>
        <v>2302803.1</v>
      </c>
      <c r="J671" s="16">
        <f t="shared" si="30"/>
        <v>3.0768729045683573E-4</v>
      </c>
      <c r="K671" s="17">
        <f t="shared" si="31"/>
        <v>433</v>
      </c>
      <c r="L671" s="16" cm="1">
        <f t="array" ref="L671">SUMPRODUCT(($K$2:$K$684&lt;=$K671)*($J$2:$J$684))</f>
        <v>0.9566910996258069</v>
      </c>
    </row>
    <row r="672" spans="2:12" ht="16.5" customHeight="1" x14ac:dyDescent="0.3">
      <c r="B672" s="8">
        <v>12003020</v>
      </c>
      <c r="C672" s="9" t="s">
        <v>1371</v>
      </c>
      <c r="D672" s="10" t="s">
        <v>1265</v>
      </c>
      <c r="E672" s="10" t="s">
        <v>1372</v>
      </c>
      <c r="F672" s="10" t="s">
        <v>36</v>
      </c>
      <c r="G672" s="11">
        <v>4375272.17</v>
      </c>
      <c r="H672" s="11">
        <v>1904009.64</v>
      </c>
      <c r="I672" s="15">
        <f t="shared" si="32"/>
        <v>2471262.5300000003</v>
      </c>
      <c r="J672" s="16">
        <f t="shared" si="30"/>
        <v>3.301958694875844E-4</v>
      </c>
      <c r="K672" s="17">
        <f t="shared" si="31"/>
        <v>403</v>
      </c>
      <c r="L672" s="16" cm="1">
        <f t="array" ref="L672">SUMPRODUCT(($K$2:$K$684&lt;=$K672)*($J$2:$J$684))</f>
        <v>0.94707464700392774</v>
      </c>
    </row>
    <row r="673" spans="2:12" ht="16.5" customHeight="1" x14ac:dyDescent="0.3">
      <c r="B673" s="8">
        <v>12003044</v>
      </c>
      <c r="C673" s="9" t="s">
        <v>1373</v>
      </c>
      <c r="D673" s="10" t="s">
        <v>1265</v>
      </c>
      <c r="E673" s="10" t="s">
        <v>1374</v>
      </c>
      <c r="F673" s="10" t="s">
        <v>36</v>
      </c>
      <c r="G673" s="11">
        <v>2577176.0099999998</v>
      </c>
      <c r="H673" s="11">
        <v>1232623.48</v>
      </c>
      <c r="I673" s="15">
        <f t="shared" si="32"/>
        <v>1344552.5299999998</v>
      </c>
      <c r="J673" s="16">
        <f t="shared" si="30"/>
        <v>1.7965136699380995E-4</v>
      </c>
      <c r="K673" s="17">
        <f t="shared" si="31"/>
        <v>551</v>
      </c>
      <c r="L673" s="16" cm="1">
        <f t="array" ref="L673">SUMPRODUCT(($K$2:$K$684&lt;=$K673)*($J$2:$J$684))</f>
        <v>0.9852941491641416</v>
      </c>
    </row>
    <row r="674" spans="2:12" ht="16.5" customHeight="1" x14ac:dyDescent="0.3">
      <c r="B674" s="8">
        <v>12003165</v>
      </c>
      <c r="C674" s="9" t="s">
        <v>1375</v>
      </c>
      <c r="D674" s="10" t="s">
        <v>1265</v>
      </c>
      <c r="E674" s="10" t="s">
        <v>1376</v>
      </c>
      <c r="F674" s="10" t="s">
        <v>30</v>
      </c>
      <c r="G674" s="11">
        <v>8635802.4299999997</v>
      </c>
      <c r="H674" s="11">
        <v>2529740.6</v>
      </c>
      <c r="I674" s="15">
        <f t="shared" si="32"/>
        <v>6106061.8300000001</v>
      </c>
      <c r="J674" s="16">
        <f t="shared" si="30"/>
        <v>8.1585682242420459E-4</v>
      </c>
      <c r="K674" s="17">
        <f t="shared" si="31"/>
        <v>188</v>
      </c>
      <c r="L674" s="16" cm="1">
        <f t="array" ref="L674">SUMPRODUCT(($K$2:$K$684&lt;=$K674)*($J$2:$J$684))</f>
        <v>0.83378492992559172</v>
      </c>
    </row>
    <row r="675" spans="2:12" ht="16.5" customHeight="1" x14ac:dyDescent="0.3">
      <c r="B675" s="8">
        <v>12003206</v>
      </c>
      <c r="C675" s="9" t="s">
        <v>1377</v>
      </c>
      <c r="D675" s="10" t="s">
        <v>1265</v>
      </c>
      <c r="E675" s="10" t="s">
        <v>1378</v>
      </c>
      <c r="F675" s="10" t="s">
        <v>36</v>
      </c>
      <c r="G675" s="11">
        <v>935511.21</v>
      </c>
      <c r="H675" s="11">
        <v>296503.44</v>
      </c>
      <c r="I675" s="15">
        <f t="shared" si="32"/>
        <v>639007.77</v>
      </c>
      <c r="J675" s="16">
        <f t="shared" si="30"/>
        <v>8.538053875824853E-5</v>
      </c>
      <c r="K675" s="17">
        <f t="shared" si="31"/>
        <v>648</v>
      </c>
      <c r="L675" s="16" cm="1">
        <f t="array" ref="L675">SUMPRODUCT(($K$2:$K$684&lt;=$K675)*($J$2:$J$684))</f>
        <v>0.99808020981836498</v>
      </c>
    </row>
    <row r="676" spans="2:12" ht="16.5" customHeight="1" x14ac:dyDescent="0.3">
      <c r="B676" s="8">
        <v>12003286</v>
      </c>
      <c r="C676" s="9" t="s">
        <v>1379</v>
      </c>
      <c r="D676" s="10" t="s">
        <v>1265</v>
      </c>
      <c r="E676" s="10" t="s">
        <v>1380</v>
      </c>
      <c r="F676" s="10" t="s">
        <v>36</v>
      </c>
      <c r="G676" s="11">
        <v>2029478.71</v>
      </c>
      <c r="H676" s="11">
        <v>689244.67</v>
      </c>
      <c r="I676" s="15">
        <f t="shared" si="32"/>
        <v>1340234.04</v>
      </c>
      <c r="J676" s="16">
        <f t="shared" si="30"/>
        <v>1.7907435522629718E-4</v>
      </c>
      <c r="K676" s="17">
        <f t="shared" si="31"/>
        <v>552</v>
      </c>
      <c r="L676" s="16" cm="1">
        <f t="array" ref="L676">SUMPRODUCT(($K$2:$K$684&lt;=$K676)*($J$2:$J$684))</f>
        <v>0.98547322351936795</v>
      </c>
    </row>
    <row r="677" spans="2:12" ht="16.5" customHeight="1" x14ac:dyDescent="0.3">
      <c r="B677" s="8">
        <v>12003479</v>
      </c>
      <c r="C677" s="9" t="s">
        <v>1381</v>
      </c>
      <c r="D677" s="10" t="s">
        <v>1265</v>
      </c>
      <c r="E677" s="10" t="s">
        <v>1382</v>
      </c>
      <c r="F677" s="10" t="s">
        <v>36</v>
      </c>
      <c r="G677" s="11">
        <v>1894863.75</v>
      </c>
      <c r="H677" s="11">
        <v>875880.67</v>
      </c>
      <c r="I677" s="15">
        <f t="shared" si="32"/>
        <v>1018983.08</v>
      </c>
      <c r="J677" s="16">
        <f t="shared" si="30"/>
        <v>1.361506517455014E-4</v>
      </c>
      <c r="K677" s="17">
        <f t="shared" si="31"/>
        <v>592</v>
      </c>
      <c r="L677" s="16" cm="1">
        <f t="array" ref="L677">SUMPRODUCT(($K$2:$K$684&lt;=$K677)*($J$2:$J$684))</f>
        <v>0.99176087840076765</v>
      </c>
    </row>
    <row r="678" spans="2:12" ht="16.5" customHeight="1" x14ac:dyDescent="0.3">
      <c r="B678" s="8">
        <v>12003548</v>
      </c>
      <c r="C678" s="9" t="s">
        <v>1383</v>
      </c>
      <c r="D678" s="10" t="s">
        <v>1265</v>
      </c>
      <c r="E678" s="10" t="s">
        <v>1384</v>
      </c>
      <c r="F678" s="10" t="s">
        <v>36</v>
      </c>
      <c r="G678" s="11">
        <v>1936525.36</v>
      </c>
      <c r="H678" s="11">
        <v>441341.47</v>
      </c>
      <c r="I678" s="15">
        <f t="shared" si="32"/>
        <v>1495183.8900000001</v>
      </c>
      <c r="J678" s="16">
        <f t="shared" si="30"/>
        <v>1.9977786196692697E-4</v>
      </c>
      <c r="K678" s="17">
        <f t="shared" si="31"/>
        <v>536</v>
      </c>
      <c r="L678" s="16" cm="1">
        <f t="array" ref="L678">SUMPRODUCT(($K$2:$K$684&lt;=$K678)*($J$2:$J$684))</f>
        <v>0.9825042551724773</v>
      </c>
    </row>
    <row r="679" spans="2:12" ht="16.5" customHeight="1" x14ac:dyDescent="0.3">
      <c r="B679" s="8">
        <v>12003768</v>
      </c>
      <c r="C679" s="9" t="s">
        <v>1385</v>
      </c>
      <c r="D679" s="10" t="s">
        <v>1265</v>
      </c>
      <c r="E679" s="10" t="s">
        <v>1386</v>
      </c>
      <c r="F679" s="10" t="s">
        <v>30</v>
      </c>
      <c r="G679" s="11">
        <v>17977929.100000001</v>
      </c>
      <c r="H679" s="11">
        <v>5359374.1900000004</v>
      </c>
      <c r="I679" s="15">
        <f t="shared" si="32"/>
        <v>12618554.91</v>
      </c>
      <c r="J679" s="16">
        <f t="shared" si="30"/>
        <v>1.6860186482025754E-3</v>
      </c>
      <c r="K679" s="17">
        <f t="shared" si="31"/>
        <v>110</v>
      </c>
      <c r="L679" s="16" cm="1">
        <f t="array" ref="L679">SUMPRODUCT(($K$2:$K$684&lt;=$K679)*($J$2:$J$684))</f>
        <v>0.74695416159013872</v>
      </c>
    </row>
    <row r="680" spans="2:12" ht="16.5" customHeight="1" x14ac:dyDescent="0.3">
      <c r="B680" s="8">
        <v>12003781</v>
      </c>
      <c r="C680" s="9" t="s">
        <v>1387</v>
      </c>
      <c r="D680" s="10" t="s">
        <v>1265</v>
      </c>
      <c r="E680" s="10" t="s">
        <v>1388</v>
      </c>
      <c r="F680" s="10" t="s">
        <v>36</v>
      </c>
      <c r="G680" s="11">
        <v>4035341.36</v>
      </c>
      <c r="H680" s="11">
        <v>3143880.12</v>
      </c>
      <c r="I680" s="15">
        <f t="shared" si="32"/>
        <v>891461.23999999976</v>
      </c>
      <c r="J680" s="16">
        <f t="shared" si="30"/>
        <v>1.1911191776791114E-4</v>
      </c>
      <c r="K680" s="17">
        <f t="shared" si="31"/>
        <v>613</v>
      </c>
      <c r="L680" s="16" cm="1">
        <f t="array" ref="L680">SUMPRODUCT(($K$2:$K$684&lt;=$K680)*($J$2:$J$684))</f>
        <v>0.99445071513698802</v>
      </c>
    </row>
    <row r="681" spans="2:12" ht="16.5" customHeight="1" x14ac:dyDescent="0.3">
      <c r="B681" s="8">
        <v>12004002</v>
      </c>
      <c r="C681" s="9" t="s">
        <v>1389</v>
      </c>
      <c r="D681" s="10" t="s">
        <v>1265</v>
      </c>
      <c r="E681" s="10" t="s">
        <v>1390</v>
      </c>
      <c r="F681" s="10" t="s">
        <v>30</v>
      </c>
      <c r="G681" s="11">
        <v>5046664.07</v>
      </c>
      <c r="H681" s="11">
        <v>1717584.54</v>
      </c>
      <c r="I681" s="15">
        <f t="shared" si="32"/>
        <v>3329079.5300000003</v>
      </c>
      <c r="J681" s="16">
        <f t="shared" si="30"/>
        <v>4.4481243763351552E-4</v>
      </c>
      <c r="K681" s="17">
        <f t="shared" si="31"/>
        <v>332</v>
      </c>
      <c r="L681" s="16" cm="1">
        <f t="array" ref="L681">SUMPRODUCT(($K$2:$K$684&lt;=$K681)*($J$2:$J$684))</f>
        <v>0.91998786919623154</v>
      </c>
    </row>
    <row r="682" spans="2:12" ht="16.5" customHeight="1" x14ac:dyDescent="0.3">
      <c r="B682" s="8">
        <v>12006921</v>
      </c>
      <c r="C682" s="9" t="s">
        <v>1391</v>
      </c>
      <c r="D682" s="10" t="s">
        <v>1265</v>
      </c>
      <c r="E682" s="10" t="s">
        <v>1392</v>
      </c>
      <c r="F682" s="10" t="s">
        <v>30</v>
      </c>
      <c r="G682" s="11">
        <v>1126056.05</v>
      </c>
      <c r="H682" s="11">
        <v>373656.62</v>
      </c>
      <c r="I682" s="15">
        <f t="shared" si="32"/>
        <v>752399.43</v>
      </c>
      <c r="J682" s="16">
        <f t="shared" si="30"/>
        <v>1.005312794471953E-4</v>
      </c>
      <c r="K682" s="17">
        <f t="shared" si="31"/>
        <v>633</v>
      </c>
      <c r="L682" s="16" cm="1">
        <f t="array" ref="L682">SUMPRODUCT(($K$2:$K$684&lt;=$K682)*($J$2:$J$684))</f>
        <v>0.99668802732559414</v>
      </c>
    </row>
    <row r="683" spans="2:12" ht="16.5" customHeight="1" x14ac:dyDescent="0.3">
      <c r="B683" s="8">
        <v>12010890</v>
      </c>
      <c r="C683" s="9" t="s">
        <v>1393</v>
      </c>
      <c r="D683" s="10" t="s">
        <v>1265</v>
      </c>
      <c r="E683" s="10" t="s">
        <v>1394</v>
      </c>
      <c r="F683" s="10" t="s">
        <v>36</v>
      </c>
      <c r="G683" s="11">
        <v>1659872.93</v>
      </c>
      <c r="H683" s="11">
        <v>321996.40000000002</v>
      </c>
      <c r="I683" s="15">
        <f t="shared" si="32"/>
        <v>1337876.5299999998</v>
      </c>
      <c r="J683" s="16">
        <f t="shared" si="30"/>
        <v>1.7875935831487E-4</v>
      </c>
      <c r="K683" s="17">
        <f t="shared" si="31"/>
        <v>553</v>
      </c>
      <c r="L683" s="16" cm="1">
        <f t="array" ref="L683">SUMPRODUCT(($K$2:$K$684&lt;=$K683)*($J$2:$J$684))</f>
        <v>0.98565198287768285</v>
      </c>
    </row>
    <row r="684" spans="2:12" ht="16.5" customHeight="1" x14ac:dyDescent="0.3">
      <c r="B684" s="8">
        <v>12013725</v>
      </c>
      <c r="C684" s="9" t="s">
        <v>1395</v>
      </c>
      <c r="D684" s="10" t="s">
        <v>1265</v>
      </c>
      <c r="E684" s="10" t="s">
        <v>1396</v>
      </c>
      <c r="F684" s="10" t="s">
        <v>36</v>
      </c>
      <c r="G684" s="11">
        <v>7292884.8300000001</v>
      </c>
      <c r="H684" s="11">
        <v>3569849.46</v>
      </c>
      <c r="I684" s="15">
        <f t="shared" si="32"/>
        <v>3723035.37</v>
      </c>
      <c r="J684" s="16">
        <f t="shared" si="30"/>
        <v>4.9745054853811118E-4</v>
      </c>
      <c r="K684" s="17">
        <f t="shared" si="31"/>
        <v>308</v>
      </c>
      <c r="L684" s="16" cm="1">
        <f t="array" ref="L684">SUMPRODUCT(($K$2:$K$684&lt;=$K684)*($J$2:$J$684))</f>
        <v>0.90863683262082562</v>
      </c>
    </row>
    <row r="685" spans="2:12" x14ac:dyDescent="0.3">
      <c r="B685" s="4"/>
      <c r="C685" s="5"/>
      <c r="D685" s="6"/>
      <c r="E685" s="6"/>
      <c r="F685" s="6"/>
    </row>
  </sheetData>
  <pageMargins left="0.98425196850393704" right="0.98425196850393704" top="0.98425196850393704" bottom="0.98425196850393704" header="0.98425196850393704" footer="0.98425196850393704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Schwellenwert_VNB-Gas_RP5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611</dc:creator>
  <cp:lastModifiedBy>611</cp:lastModifiedBy>
  <dcterms:created xsi:type="dcterms:W3CDTF">2026-01-07T13:45:32Z</dcterms:created>
  <dcterms:modified xsi:type="dcterms:W3CDTF">2026-01-07T14:00:46Z</dcterms:modified>
</cp:coreProperties>
</file>